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6.04.21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Лист1!$A$2:$N$245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0" i="1" l="1"/>
  <c r="J250" i="1"/>
  <c r="I254" i="1" l="1"/>
  <c r="I25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J254" i="1"/>
  <c r="J258" i="1"/>
</calcChain>
</file>

<file path=xl/sharedStrings.xml><?xml version="1.0" encoding="utf-8"?>
<sst xmlns="http://schemas.openxmlformats.org/spreadsheetml/2006/main" count="2209" uniqueCount="603">
  <si>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</si>
  <si>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</si>
  <si>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</si>
  <si>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</si>
  <si>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</si>
  <si>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</si>
  <si>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</si>
  <si>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</si>
  <si>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</si>
  <si>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</si>
  <si>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</si>
  <si>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</si>
  <si>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</si>
  <si>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</si>
  <si>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</si>
  <si>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</si>
  <si>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</si>
  <si>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</si>
  <si>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</si>
  <si>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</si>
  <si>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</si>
  <si>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</si>
  <si>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</si>
  <si>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</si>
  <si>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</si>
  <si>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</si>
  <si>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</si>
  <si>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</si>
  <si>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</si>
  <si>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</si>
  <si>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</si>
  <si>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</si>
  <si>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</si>
  <si>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</si>
  <si>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</si>
  <si>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</si>
  <si>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</si>
  <si>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</si>
  <si>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</si>
  <si>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</si>
  <si>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</si>
  <si>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</si>
  <si>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</si>
  <si>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</si>
  <si>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</si>
  <si>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</si>
  <si>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</si>
  <si>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</si>
  <si>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</si>
  <si>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</si>
  <si>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</si>
  <si>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</si>
  <si>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</si>
  <si>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</si>
  <si>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</si>
  <si>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</si>
  <si>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</si>
  <si>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</si>
  <si>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</si>
  <si>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</si>
  <si>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</si>
  <si>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</si>
  <si>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</si>
  <si>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</si>
  <si>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</si>
  <si>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</si>
  <si>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</si>
  <si>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</si>
  <si>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</si>
  <si>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</si>
  <si>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</si>
  <si>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</si>
  <si>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</si>
  <si>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</si>
  <si>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</si>
  <si>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</si>
  <si>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</si>
  <si>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</si>
  <si>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</si>
  <si>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</si>
  <si>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</si>
  <si>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</si>
  <si>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</si>
  <si>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</si>
  <si>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</si>
  <si>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</si>
  <si>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</si>
  <si>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</si>
  <si>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</si>
  <si>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</si>
  <si>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</si>
  <si>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</si>
  <si>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</si>
  <si>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</si>
  <si>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</si>
  <si>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</si>
  <si>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</si>
  <si>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</si>
  <si>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</si>
  <si>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</si>
  <si>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</si>
  <si>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</si>
  <si>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</si>
  <si>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</si>
  <si>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</si>
  <si>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</si>
  <si>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</si>
  <si>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</si>
  <si>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</si>
  <si>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</si>
  <si>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</si>
  <si>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</si>
  <si>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</si>
  <si>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</si>
  <si>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</si>
  <si>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</si>
  <si>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</si>
  <si>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</si>
  <si>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</si>
  <si>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</si>
  <si>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</si>
  <si>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</si>
  <si>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</si>
  <si>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</si>
  <si>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</si>
  <si>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</si>
  <si>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</si>
  <si>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</si>
  <si>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</si>
  <si>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</si>
  <si>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</si>
  <si>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</si>
  <si>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</si>
  <si>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</si>
  <si>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</si>
  <si>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</si>
  <si>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</si>
  <si>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</si>
  <si>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</si>
  <si>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</si>
  <si>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</si>
  <si>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</si>
  <si>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</si>
  <si>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</si>
  <si>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</si>
  <si>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</si>
  <si>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</si>
  <si>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</si>
  <si>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</si>
  <si>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</si>
  <si>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</si>
  <si>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</si>
  <si>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</si>
  <si>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</si>
  <si>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</si>
  <si>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</si>
  <si>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</si>
  <si>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</si>
  <si>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</si>
  <si>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</si>
  <si>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</si>
  <si>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</si>
  <si>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</si>
  <si>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</si>
  <si>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</si>
  <si>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</si>
  <si>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</si>
  <si>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</si>
  <si>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</si>
  <si>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</si>
  <si>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</si>
  <si>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</si>
  <si>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</si>
  <si>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</si>
  <si>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</si>
  <si>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</si>
  <si>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</si>
  <si>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</si>
  <si>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</si>
  <si>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</si>
  <si>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</si>
  <si>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</si>
  <si>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</si>
  <si>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</si>
  <si>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</si>
  <si>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</si>
  <si>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</si>
  <si>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</si>
  <si>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</si>
  <si>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</si>
  <si>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</si>
  <si>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</si>
  <si>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</si>
  <si>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</si>
  <si>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</si>
  <si>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</si>
  <si>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</si>
  <si>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</si>
  <si>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</si>
  <si>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</si>
  <si>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</si>
  <si>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</si>
  <si>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</si>
  <si>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</si>
  <si>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</si>
  <si>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</si>
  <si>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</si>
  <si>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</si>
  <si>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</si>
  <si>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</si>
  <si>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</si>
  <si>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</si>
  <si>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</si>
  <si>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</si>
  <si>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</si>
  <si>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</si>
  <si>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</si>
  <si>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</si>
  <si>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</si>
  <si>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</si>
  <si>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</si>
  <si>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</si>
  <si>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</si>
  <si>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</si>
  <si>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</si>
  <si>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</si>
  <si>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</si>
  <si>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</si>
  <si>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</si>
  <si>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</si>
  <si>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</si>
  <si>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</si>
  <si>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</si>
  <si>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</si>
  <si>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</si>
  <si>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</si>
  <si>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</si>
  <si>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</si>
  <si>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</si>
  <si>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</si>
  <si>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</si>
  <si>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</si>
  <si>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</si>
  <si>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</si>
  <si>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</si>
  <si>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</si>
  <si>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</si>
  <si>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</si>
  <si>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</si>
  <si>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</si>
  <si>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</si>
  <si>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</si>
  <si>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</si>
  <si>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</si>
  <si>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</si>
  <si>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</si>
  <si>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</si>
  <si>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</si>
  <si>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</si>
  <si>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</si>
  <si>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</si>
  <si>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</si>
  <si>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</si>
  <si>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</si>
  <si>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</si>
  <si>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</si>
  <si>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</si>
  <si>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</si>
  <si>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</si>
  <si>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</si>
  <si>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</si>
  <si>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</si>
  <si>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</si>
  <si>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</si>
  <si>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</si>
  <si>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</si>
  <si>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</si>
  <si>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</si>
  <si>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</si>
  <si>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</si>
  <si>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</si>
  <si>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</si>
  <si>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</si>
  <si>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</si>
  <si>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</si>
  <si>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</si>
  <si>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</si>
  <si>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</si>
  <si>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</si>
  <si>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</si>
  <si>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</si>
  <si>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</si>
  <si>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</si>
  <si>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</si>
  <si>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</si>
  <si>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</si>
  <si>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</si>
  <si>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</si>
  <si>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</si>
  <si>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</si>
  <si>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</si>
  <si>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</si>
  <si>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</si>
  <si>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</si>
  <si>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</si>
  <si>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</si>
  <si>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</si>
  <si>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</si>
  <si>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</si>
  <si>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</si>
  <si>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</si>
  <si>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</si>
  <si>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</si>
  <si>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</si>
  <si>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</si>
  <si>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</si>
  <si>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</si>
  <si>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</si>
  <si>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</si>
  <si>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</si>
  <si>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</si>
  <si>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</si>
  <si>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</si>
  <si>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</si>
  <si>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</si>
  <si>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</si>
  <si>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</si>
  <si>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</si>
  <si>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</si>
  <si>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</si>
  <si>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</si>
  <si>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</si>
  <si>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</si>
  <si>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</si>
  <si>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</si>
  <si>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</si>
  <si>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</si>
  <si>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</si>
  <si>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</si>
  <si>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</si>
  <si>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</si>
  <si>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</si>
  <si>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</si>
  <si>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</si>
  <si>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</si>
  <si>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</si>
  <si>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</si>
  <si>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</si>
  <si>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</si>
  <si>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</si>
  <si>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</si>
  <si>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</si>
  <si>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</si>
  <si>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</si>
  <si>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</si>
  <si>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</si>
  <si>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</si>
  <si>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</si>
  <si>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</si>
  <si>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</si>
  <si>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</si>
  <si>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</si>
  <si>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</si>
  <si>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</si>
  <si>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</si>
  <si>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</si>
  <si>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</si>
  <si>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</si>
  <si>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</si>
  <si>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</si>
  <si>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</si>
  <si>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</si>
  <si>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</si>
  <si>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</si>
  <si>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</si>
  <si>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</si>
  <si>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</si>
  <si>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</si>
  <si>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</si>
  <si>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</si>
  <si>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</si>
  <si>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</si>
  <si>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</si>
  <si>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</si>
  <si>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</si>
  <si>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</si>
  <si>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</si>
  <si>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</si>
  <si>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</si>
  <si>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</si>
  <si>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</si>
  <si>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</si>
  <si>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</si>
  <si>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</si>
  <si>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</si>
  <si>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</si>
  <si>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</si>
  <si>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</si>
  <si>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</si>
  <si>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</si>
  <si>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</si>
  <si>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</si>
  <si>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</si>
  <si>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</si>
  <si>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</si>
  <si>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</si>
  <si>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</si>
  <si>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</si>
  <si>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</si>
  <si>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</si>
  <si>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</si>
  <si>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</si>
  <si>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</si>
  <si>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</si>
  <si>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</si>
  <si>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</si>
  <si>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</si>
  <si>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</si>
  <si>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</si>
  <si>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</si>
  <si>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</si>
  <si>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</si>
  <si>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</si>
  <si>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</si>
  <si>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</si>
  <si>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</si>
  <si>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</si>
  <si>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</si>
  <si>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</si>
  <si>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</si>
  <si>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</si>
  <si>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</si>
  <si>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</si>
  <si>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</si>
  <si>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</si>
  <si>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</si>
  <si>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</si>
  <si>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</si>
  <si>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</si>
  <si>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</si>
  <si>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</si>
  <si>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</si>
  <si>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</si>
  <si>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</si>
  <si>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</si>
  <si>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</si>
  <si>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</si>
  <si>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</si>
  <si>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</si>
  <si>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</si>
  <si>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</si>
  <si>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</si>
  <si>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</si>
  <si>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</si>
  <si>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</si>
  <si>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</si>
  <si>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</si>
  <si>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</si>
  <si>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</si>
  <si>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</si>
  <si>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</si>
  <si>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</si>
  <si>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</si>
  <si>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</si>
  <si>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</si>
  <si>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</si>
  <si>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</si>
  <si>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</si>
  <si>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</si>
  <si>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</si>
  <si>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</si>
  <si>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</si>
  <si>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</si>
  <si>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</si>
  <si>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</si>
  <si>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</si>
  <si>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</si>
  <si>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</si>
  <si>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</si>
  <si>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</si>
  <si>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</si>
  <si>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</si>
  <si>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</si>
  <si>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</si>
  <si>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</si>
  <si>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</si>
  <si>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</si>
  <si>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</si>
  <si>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</si>
  <si>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</si>
  <si>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</si>
  <si>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</si>
  <si>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</si>
  <si>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</si>
  <si>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</si>
  <si>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</si>
  <si>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</si>
  <si>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</si>
  <si>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</si>
  <si>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</si>
  <si>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</si>
  <si>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</si>
  <si>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</si>
  <si>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</si>
  <si>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</si>
  <si>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</si>
  <si>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</si>
  <si>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</si>
  <si>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</si>
  <si>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</si>
  <si>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</si>
  <si>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</si>
  <si>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</si>
  <si>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</si>
  <si>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</si>
  <si>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</si>
  <si>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</si>
  <si>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</si>
  <si>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</si>
  <si>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</si>
  <si>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</si>
  <si>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</si>
  <si>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</si>
  <si>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</si>
  <si>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</si>
  <si>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</si>
  <si>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</si>
  <si>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</si>
  <si>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</si>
  <si>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</si>
  <si>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</si>
  <si>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</si>
  <si>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</si>
  <si>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</si>
  <si>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</si>
  <si>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</si>
  <si>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</si>
  <si>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</si>
  <si>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</si>
  <si>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</si>
  <si>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</si>
  <si>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</si>
  <si>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</si>
  <si>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</si>
  <si>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</si>
  <si>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</si>
  <si>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</si>
  <si>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</si>
  <si>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</si>
  <si>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</si>
  <si>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</si>
  <si>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</si>
  <si>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</si>
  <si>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</si>
  <si>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</si>
  <si>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</si>
  <si>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</si>
  <si>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</si>
  <si>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</si>
  <si>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</si>
  <si>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</si>
  <si>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</si>
  <si>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</si>
  <si>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</si>
  <si>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</si>
  <si>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</si>
  <si>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</si>
  <si>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</si>
  <si>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</si>
  <si>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</si>
  <si>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</si>
  <si>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</si>
  <si>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</si>
  <si>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</si>
  <si>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</si>
  <si>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</si>
  <si>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</si>
  <si>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</si>
  <si>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19.03.2021 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</si>
  <si>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</si>
  <si>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</si>
  <si>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</si>
  <si>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Nauryz-Vostok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</si>
  <si>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</si>
  <si>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</si>
  <si>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</si>
  <si>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</si>
  <si>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</si>
  <si>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</si>
  <si>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</si>
  <si>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</si>
  <si>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Информация по подписанным Фондом проектам в рамках Механизма кредитования приоритетных проектов по состоянию на 16.04.2021г.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</si>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</sst>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6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5"/>
  <sheetViews>
    <sheetView tabSelected="1" zoomScale="60" zoomScaleNormal="60" workbookViewId="0">
      <pane xSplit="2" ySplit="3" topLeftCell="C205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ColWidth="9.1796875" defaultRowHeight="15.5" x14ac:dyDescent="0.35"/>
  <cols>
    <col min="1" max="1" width="11.26953125" style="1" customWidth="1"/>
    <col min="2" max="2" width="28.54296875" style="1" customWidth="1"/>
    <col min="3" max="3" width="22.453125" style="1" customWidth="1"/>
    <col min="4" max="4" width="13" style="1" customWidth="1"/>
    <col min="5" max="5" width="30.26953125" style="6" customWidth="1"/>
    <col min="6" max="6" width="41.26953125" style="1" customWidth="1"/>
    <col min="7" max="7" width="30.54296875" style="1" customWidth="1"/>
    <col min="8" max="8" width="36.81640625" style="1" customWidth="1"/>
    <col min="9" max="9" width="27.1796875" style="1" customWidth="1"/>
    <col min="10" max="10" width="26.7265625" style="6" customWidth="1"/>
    <col min="11" max="11" width="21.1796875" style="1" customWidth="1"/>
    <col min="12" max="12" width="19.54296875" style="1" customWidth="1"/>
    <col min="13" max="13" width="20.81640625" style="1" customWidth="1"/>
    <col min="14" max="14" width="19.26953125" style="48" customWidth="1"/>
    <col min="15" max="15" width="18.7265625" style="1" customWidth="1"/>
    <col min="16" max="16384" width="9.1796875" style="1"/>
  </cols>
  <sheetData>
    <row r="1" spans="1:14" x14ac:dyDescent="0.35">
      <c r="A1" s="68" t="s">
        <v>591</v>
      </c>
      <c r="B1" s="68"/>
      <c r="C1" s="68"/>
      <c r="D1" s="68"/>
      <c r="E1" s="69"/>
      <c r="F1" s="68"/>
      <c r="G1" s="68"/>
      <c r="H1" s="68"/>
      <c r="I1" s="68"/>
      <c r="J1" s="69"/>
      <c r="K1" s="68"/>
      <c r="L1" s="68"/>
      <c r="M1" s="68"/>
      <c r="N1" s="68"/>
    </row>
    <row r="2" spans="1:14" ht="68.25" customHeight="1" x14ac:dyDescent="0.3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3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6.5" x14ac:dyDescent="0.35">
      <c r="A4" s="8">
        <f>A3+1</f>
        <v>1</v>
      </c>
      <c r="B4" s="8" t="s">
        <v>9</v>
      </c>
      <c r="C4" s="8" t="s">
        <v>387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6.5" x14ac:dyDescent="0.35">
      <c r="A5" s="8">
        <f>A4+1</f>
        <v>2</v>
      </c>
      <c r="B5" s="14" t="s">
        <v>11</v>
      </c>
      <c r="C5" s="8" t="s">
        <v>387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6.5" x14ac:dyDescent="0.35">
      <c r="A6" s="8">
        <f t="shared" ref="A6:A69" si="0">A5+1</f>
        <v>3</v>
      </c>
      <c r="B6" s="14" t="s">
        <v>11</v>
      </c>
      <c r="C6" s="8" t="s">
        <v>391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321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6.5" x14ac:dyDescent="0.35">
      <c r="A7" s="8">
        <f t="shared" si="0"/>
        <v>4</v>
      </c>
      <c r="B7" s="14" t="s">
        <v>30</v>
      </c>
      <c r="C7" s="8" t="s">
        <v>388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474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6.5" x14ac:dyDescent="0.35">
      <c r="A8" s="8">
        <f t="shared" si="0"/>
        <v>5</v>
      </c>
      <c r="B8" s="14" t="s">
        <v>30</v>
      </c>
      <c r="C8" s="8" t="s">
        <v>388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474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1" x14ac:dyDescent="0.35">
      <c r="A9" s="8">
        <f t="shared" si="0"/>
        <v>6</v>
      </c>
      <c r="B9" s="14" t="s">
        <v>30</v>
      </c>
      <c r="C9" s="8" t="s">
        <v>391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1" x14ac:dyDescent="0.35">
      <c r="A10" s="8">
        <f t="shared" si="0"/>
        <v>7</v>
      </c>
      <c r="B10" s="56" t="s">
        <v>33</v>
      </c>
      <c r="C10" s="18" t="s">
        <v>602</v>
      </c>
      <c r="D10" s="18" t="s">
        <v>217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46.5" x14ac:dyDescent="0.35">
      <c r="A11" s="8">
        <f t="shared" si="0"/>
        <v>8</v>
      </c>
      <c r="B11" s="14" t="s">
        <v>37</v>
      </c>
      <c r="C11" s="8" t="s">
        <v>392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35">
      <c r="A12" s="8">
        <f t="shared" si="0"/>
        <v>9</v>
      </c>
      <c r="B12" s="14" t="s">
        <v>44</v>
      </c>
      <c r="C12" s="18" t="s">
        <v>602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35">
      <c r="A13" s="8">
        <f t="shared" si="0"/>
        <v>10</v>
      </c>
      <c r="B13" s="24" t="s">
        <v>127</v>
      </c>
      <c r="C13" s="58" t="s">
        <v>387</v>
      </c>
      <c r="D13" s="58" t="s">
        <v>217</v>
      </c>
      <c r="E13" s="24" t="s">
        <v>202</v>
      </c>
      <c r="F13" s="24" t="s">
        <v>203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204</v>
      </c>
    </row>
    <row r="14" spans="1:14" ht="44.25" customHeight="1" x14ac:dyDescent="0.35">
      <c r="A14" s="8">
        <f t="shared" si="0"/>
        <v>11</v>
      </c>
      <c r="B14" s="22" t="s">
        <v>73</v>
      </c>
      <c r="C14" s="23" t="s">
        <v>388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2" x14ac:dyDescent="0.35">
      <c r="A15" s="8">
        <f t="shared" si="0"/>
        <v>12</v>
      </c>
      <c r="B15" s="22" t="s">
        <v>76</v>
      </c>
      <c r="C15" s="22" t="s">
        <v>388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322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6.5" x14ac:dyDescent="0.35">
      <c r="A16" s="8">
        <f t="shared" si="0"/>
        <v>13</v>
      </c>
      <c r="B16" s="9" t="s">
        <v>48</v>
      </c>
      <c r="C16" s="9" t="s">
        <v>388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323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1" x14ac:dyDescent="0.35">
      <c r="A17" s="8">
        <f t="shared" si="0"/>
        <v>14</v>
      </c>
      <c r="B17" s="9" t="s">
        <v>48</v>
      </c>
      <c r="C17" s="9" t="s">
        <v>391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6.5" x14ac:dyDescent="0.35">
      <c r="A18" s="8">
        <f t="shared" si="0"/>
        <v>15</v>
      </c>
      <c r="B18" s="9" t="s">
        <v>9</v>
      </c>
      <c r="C18" s="18" t="s">
        <v>602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7.5" x14ac:dyDescent="0.35">
      <c r="A19" s="8">
        <f t="shared" si="0"/>
        <v>16</v>
      </c>
      <c r="B19" s="9" t="s">
        <v>9</v>
      </c>
      <c r="C19" s="9" t="s">
        <v>388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35">
      <c r="A20" s="8">
        <f t="shared" si="0"/>
        <v>17</v>
      </c>
      <c r="B20" s="9" t="s">
        <v>11</v>
      </c>
      <c r="C20" s="9" t="s">
        <v>392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324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2" x14ac:dyDescent="0.35">
      <c r="A21" s="8">
        <f t="shared" si="0"/>
        <v>18</v>
      </c>
      <c r="B21" s="8" t="s">
        <v>11</v>
      </c>
      <c r="C21" s="8" t="s">
        <v>389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35">
      <c r="A22" s="8">
        <f t="shared" si="0"/>
        <v>19</v>
      </c>
      <c r="B22" s="30" t="s">
        <v>44</v>
      </c>
      <c r="C22" s="30" t="s">
        <v>386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35">
      <c r="A23" s="8">
        <f t="shared" si="0"/>
        <v>20</v>
      </c>
      <c r="B23" s="30" t="s">
        <v>44</v>
      </c>
      <c r="C23" s="30" t="s">
        <v>386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35">
      <c r="A24" s="8">
        <f t="shared" si="0"/>
        <v>21</v>
      </c>
      <c r="B24" s="30" t="s">
        <v>44</v>
      </c>
      <c r="C24" s="30" t="s">
        <v>394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35">
      <c r="A25" s="8">
        <f t="shared" si="0"/>
        <v>22</v>
      </c>
      <c r="B25" s="30" t="s">
        <v>44</v>
      </c>
      <c r="C25" s="30" t="s">
        <v>394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35">
      <c r="A26" s="8">
        <f t="shared" si="0"/>
        <v>23</v>
      </c>
      <c r="B26" s="30" t="s">
        <v>73</v>
      </c>
      <c r="C26" s="30" t="s">
        <v>392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35">
      <c r="A27" s="8">
        <f t="shared" si="0"/>
        <v>24</v>
      </c>
      <c r="B27" s="30" t="s">
        <v>80</v>
      </c>
      <c r="C27" s="30" t="s">
        <v>394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6.5" x14ac:dyDescent="0.35">
      <c r="A28" s="8">
        <f t="shared" si="0"/>
        <v>25</v>
      </c>
      <c r="B28" s="7" t="s">
        <v>61</v>
      </c>
      <c r="C28" s="7" t="s">
        <v>388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46.5" x14ac:dyDescent="0.35">
      <c r="A29" s="8">
        <f t="shared" si="0"/>
        <v>26</v>
      </c>
      <c r="B29" s="7" t="s">
        <v>48</v>
      </c>
      <c r="C29" s="18" t="s">
        <v>602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46.5" x14ac:dyDescent="0.35">
      <c r="A30" s="8">
        <f t="shared" si="0"/>
        <v>27</v>
      </c>
      <c r="B30" s="7" t="s">
        <v>48</v>
      </c>
      <c r="C30" s="18" t="s">
        <v>602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35">
      <c r="A31" s="8">
        <f t="shared" si="0"/>
        <v>28</v>
      </c>
      <c r="B31" s="8" t="s">
        <v>9</v>
      </c>
      <c r="C31" s="8" t="s">
        <v>387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1" x14ac:dyDescent="0.35">
      <c r="A32" s="8">
        <f t="shared" si="0"/>
        <v>29</v>
      </c>
      <c r="B32" s="18" t="s">
        <v>33</v>
      </c>
      <c r="C32" s="18" t="s">
        <v>602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6.5" x14ac:dyDescent="0.35">
      <c r="A33" s="8">
        <f t="shared" si="0"/>
        <v>30</v>
      </c>
      <c r="B33" s="8" t="s">
        <v>11</v>
      </c>
      <c r="C33" s="8" t="s">
        <v>389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1" x14ac:dyDescent="0.35">
      <c r="A34" s="8">
        <f t="shared" si="0"/>
        <v>31</v>
      </c>
      <c r="B34" s="18" t="s">
        <v>99</v>
      </c>
      <c r="C34" s="18" t="s">
        <v>602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1" x14ac:dyDescent="0.35">
      <c r="A35" s="8">
        <f t="shared" si="0"/>
        <v>32</v>
      </c>
      <c r="B35" s="8" t="s">
        <v>99</v>
      </c>
      <c r="C35" s="18" t="s">
        <v>602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1" x14ac:dyDescent="0.35">
      <c r="A36" s="8">
        <f t="shared" si="0"/>
        <v>33</v>
      </c>
      <c r="B36" s="8" t="s">
        <v>73</v>
      </c>
      <c r="C36" s="8" t="s">
        <v>391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2" x14ac:dyDescent="0.35">
      <c r="A37" s="8">
        <f t="shared" si="0"/>
        <v>34</v>
      </c>
      <c r="B37" s="18" t="s">
        <v>103</v>
      </c>
      <c r="C37" s="18" t="s">
        <v>387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2" x14ac:dyDescent="0.35">
      <c r="A38" s="8">
        <f t="shared" si="0"/>
        <v>35</v>
      </c>
      <c r="B38" s="8" t="s">
        <v>103</v>
      </c>
      <c r="C38" s="8" t="s">
        <v>387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2" x14ac:dyDescent="0.35">
      <c r="A39" s="8">
        <f t="shared" si="0"/>
        <v>36</v>
      </c>
      <c r="B39" s="8" t="s">
        <v>37</v>
      </c>
      <c r="C39" s="8" t="s">
        <v>392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1" x14ac:dyDescent="0.35">
      <c r="A40" s="8">
        <f t="shared" si="0"/>
        <v>37</v>
      </c>
      <c r="B40" s="18" t="s">
        <v>44</v>
      </c>
      <c r="C40" s="18" t="s">
        <v>386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1" x14ac:dyDescent="0.35">
      <c r="A41" s="8">
        <f t="shared" si="0"/>
        <v>38</v>
      </c>
      <c r="B41" s="8" t="s">
        <v>44</v>
      </c>
      <c r="C41" s="8" t="s">
        <v>386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31" x14ac:dyDescent="0.35">
      <c r="A42" s="8">
        <f t="shared" si="0"/>
        <v>39</v>
      </c>
      <c r="B42" s="8" t="s">
        <v>117</v>
      </c>
      <c r="C42" s="8" t="s">
        <v>387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31" x14ac:dyDescent="0.35">
      <c r="A43" s="8">
        <f t="shared" si="0"/>
        <v>40</v>
      </c>
      <c r="B43" s="18" t="s">
        <v>73</v>
      </c>
      <c r="C43" s="18" t="s">
        <v>388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1" x14ac:dyDescent="0.35">
      <c r="A44" s="8">
        <f t="shared" si="0"/>
        <v>41</v>
      </c>
      <c r="B44" s="18" t="s">
        <v>44</v>
      </c>
      <c r="C44" s="18" t="s">
        <v>393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6.5" x14ac:dyDescent="0.35">
      <c r="A45" s="8">
        <f t="shared" si="0"/>
        <v>42</v>
      </c>
      <c r="B45" s="8" t="s">
        <v>127</v>
      </c>
      <c r="C45" s="8" t="s">
        <v>388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6.5" x14ac:dyDescent="0.35">
      <c r="A46" s="8">
        <f t="shared" si="0"/>
        <v>43</v>
      </c>
      <c r="B46" s="8" t="s">
        <v>48</v>
      </c>
      <c r="C46" s="8" t="s">
        <v>387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6.5" x14ac:dyDescent="0.35">
      <c r="A47" s="8">
        <f t="shared" si="0"/>
        <v>44</v>
      </c>
      <c r="B47" s="8" t="s">
        <v>48</v>
      </c>
      <c r="C47" s="8" t="s">
        <v>387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6.5" x14ac:dyDescent="0.35">
      <c r="A48" s="8">
        <f t="shared" si="0"/>
        <v>45</v>
      </c>
      <c r="B48" s="8" t="s">
        <v>133</v>
      </c>
      <c r="C48" s="8" t="s">
        <v>386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325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6.5" x14ac:dyDescent="0.35">
      <c r="A49" s="8">
        <f t="shared" si="0"/>
        <v>46</v>
      </c>
      <c r="B49" s="8" t="s">
        <v>103</v>
      </c>
      <c r="C49" s="8" t="s">
        <v>387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8.5" x14ac:dyDescent="0.35">
      <c r="A50" s="8">
        <f t="shared" si="0"/>
        <v>47</v>
      </c>
      <c r="B50" s="8" t="s">
        <v>44</v>
      </c>
      <c r="C50" s="8" t="s">
        <v>392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6.5" x14ac:dyDescent="0.35">
      <c r="A51" s="8">
        <f t="shared" si="0"/>
        <v>48</v>
      </c>
      <c r="B51" s="8" t="s">
        <v>44</v>
      </c>
      <c r="C51" s="8" t="s">
        <v>386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6.5" x14ac:dyDescent="0.35">
      <c r="A52" s="8">
        <f t="shared" si="0"/>
        <v>49</v>
      </c>
      <c r="B52" s="8" t="s">
        <v>44</v>
      </c>
      <c r="C52" s="8" t="s">
        <v>386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6.5" x14ac:dyDescent="0.35">
      <c r="A53" s="8">
        <f t="shared" si="0"/>
        <v>50</v>
      </c>
      <c r="B53" s="8" t="s">
        <v>44</v>
      </c>
      <c r="C53" s="8" t="s">
        <v>387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1" x14ac:dyDescent="0.35">
      <c r="A54" s="8">
        <f t="shared" si="0"/>
        <v>51</v>
      </c>
      <c r="B54" s="8" t="s">
        <v>149</v>
      </c>
      <c r="C54" s="8" t="s">
        <v>392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1" x14ac:dyDescent="0.35">
      <c r="A55" s="8">
        <f t="shared" si="0"/>
        <v>52</v>
      </c>
      <c r="B55" s="8" t="s">
        <v>11</v>
      </c>
      <c r="C55" s="8" t="s">
        <v>391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6.5" x14ac:dyDescent="0.35">
      <c r="A56" s="8">
        <f t="shared" si="0"/>
        <v>53</v>
      </c>
      <c r="B56" s="8" t="s">
        <v>11</v>
      </c>
      <c r="C56" s="18" t="s">
        <v>602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77.5" x14ac:dyDescent="0.35">
      <c r="A57" s="8">
        <f t="shared" si="0"/>
        <v>54</v>
      </c>
      <c r="B57" s="17" t="s">
        <v>73</v>
      </c>
      <c r="C57" s="17" t="s">
        <v>388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326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31" x14ac:dyDescent="0.35">
      <c r="A58" s="8">
        <f t="shared" si="0"/>
        <v>55</v>
      </c>
      <c r="B58" s="7" t="s">
        <v>44</v>
      </c>
      <c r="C58" s="7" t="s">
        <v>388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6.5" x14ac:dyDescent="0.35">
      <c r="A59" s="8">
        <f t="shared" si="0"/>
        <v>56</v>
      </c>
      <c r="B59" s="8" t="s">
        <v>44</v>
      </c>
      <c r="C59" s="8" t="s">
        <v>387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1" x14ac:dyDescent="0.35">
      <c r="A60" s="8">
        <f t="shared" si="0"/>
        <v>57</v>
      </c>
      <c r="B60" s="7" t="s">
        <v>44</v>
      </c>
      <c r="C60" s="18" t="s">
        <v>602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6.5" x14ac:dyDescent="0.35">
      <c r="A61" s="8">
        <f t="shared" si="0"/>
        <v>58</v>
      </c>
      <c r="B61" s="7" t="s">
        <v>44</v>
      </c>
      <c r="C61" s="7" t="s">
        <v>386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6.5" x14ac:dyDescent="0.35">
      <c r="A62" s="8">
        <f t="shared" si="0"/>
        <v>59</v>
      </c>
      <c r="B62" s="7" t="s">
        <v>44</v>
      </c>
      <c r="C62" s="7" t="s">
        <v>386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6.5" x14ac:dyDescent="0.35">
      <c r="A63" s="8">
        <f t="shared" si="0"/>
        <v>60</v>
      </c>
      <c r="B63" s="8" t="s">
        <v>37</v>
      </c>
      <c r="C63" s="8" t="s">
        <v>386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319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2" x14ac:dyDescent="0.35">
      <c r="A64" s="8">
        <f t="shared" si="0"/>
        <v>61</v>
      </c>
      <c r="B64" s="7" t="s">
        <v>37</v>
      </c>
      <c r="C64" s="7" t="s">
        <v>386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1" x14ac:dyDescent="0.35">
      <c r="A65" s="8">
        <f t="shared" si="0"/>
        <v>62</v>
      </c>
      <c r="B65" s="7" t="s">
        <v>11</v>
      </c>
      <c r="C65" s="7" t="s">
        <v>386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2" x14ac:dyDescent="0.35">
      <c r="A66" s="8">
        <f t="shared" si="0"/>
        <v>63</v>
      </c>
      <c r="B66" s="7" t="s">
        <v>117</v>
      </c>
      <c r="C66" s="7" t="s">
        <v>386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35">
      <c r="A67" s="8">
        <f t="shared" si="0"/>
        <v>64</v>
      </c>
      <c r="B67" s="9" t="s">
        <v>30</v>
      </c>
      <c r="C67" s="7" t="s">
        <v>391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35">
      <c r="A68" s="8">
        <f t="shared" si="0"/>
        <v>65</v>
      </c>
      <c r="B68" s="9" t="s">
        <v>30</v>
      </c>
      <c r="C68" s="18" t="s">
        <v>602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35">
      <c r="A69" s="8">
        <f t="shared" si="0"/>
        <v>66</v>
      </c>
      <c r="B69" s="7" t="s">
        <v>73</v>
      </c>
      <c r="C69" s="7" t="s">
        <v>387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35">
      <c r="A70" s="8">
        <f t="shared" ref="A70:A133" si="1">A69+1</f>
        <v>67</v>
      </c>
      <c r="B70" s="41" t="s">
        <v>30</v>
      </c>
      <c r="C70" s="30" t="s">
        <v>389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35">
      <c r="A71" s="8">
        <f t="shared" si="1"/>
        <v>68</v>
      </c>
      <c r="B71" s="9" t="s">
        <v>103</v>
      </c>
      <c r="C71" s="7" t="s">
        <v>392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35">
      <c r="A72" s="8">
        <f t="shared" si="1"/>
        <v>69</v>
      </c>
      <c r="B72" s="9" t="s">
        <v>103</v>
      </c>
      <c r="C72" s="7" t="s">
        <v>387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35">
      <c r="A73" s="8">
        <f t="shared" si="1"/>
        <v>70</v>
      </c>
      <c r="B73" s="9" t="s">
        <v>195</v>
      </c>
      <c r="C73" s="7" t="s">
        <v>390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35">
      <c r="A74" s="8">
        <f t="shared" si="1"/>
        <v>71</v>
      </c>
      <c r="B74" s="9" t="s">
        <v>117</v>
      </c>
      <c r="C74" s="7" t="s">
        <v>386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35">
      <c r="A75" s="8">
        <f t="shared" si="1"/>
        <v>72</v>
      </c>
      <c r="B75" s="9" t="s">
        <v>117</v>
      </c>
      <c r="C75" s="7" t="s">
        <v>386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35">
      <c r="A76" s="8">
        <f t="shared" si="1"/>
        <v>73</v>
      </c>
      <c r="B76" s="7" t="s">
        <v>117</v>
      </c>
      <c r="C76" s="7" t="s">
        <v>388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35">
      <c r="A77" s="8">
        <f t="shared" si="1"/>
        <v>74</v>
      </c>
      <c r="B77" s="7" t="s">
        <v>37</v>
      </c>
      <c r="C77" s="18" t="s">
        <v>602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35">
      <c r="A78" s="8">
        <f t="shared" si="1"/>
        <v>75</v>
      </c>
      <c r="B78" s="7" t="s">
        <v>195</v>
      </c>
      <c r="C78" s="7" t="s">
        <v>389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35">
      <c r="A79" s="8">
        <f t="shared" si="1"/>
        <v>76</v>
      </c>
      <c r="B79" s="7" t="s">
        <v>195</v>
      </c>
      <c r="C79" s="7" t="s">
        <v>389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35">
      <c r="A80" s="8">
        <f t="shared" si="1"/>
        <v>77</v>
      </c>
      <c r="B80" s="8" t="s">
        <v>127</v>
      </c>
      <c r="C80" s="7" t="s">
        <v>387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35">
      <c r="A81" s="8">
        <f t="shared" si="1"/>
        <v>78</v>
      </c>
      <c r="B81" s="8" t="s">
        <v>33</v>
      </c>
      <c r="C81" s="7" t="s">
        <v>388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35">
      <c r="A82" s="8">
        <f t="shared" si="1"/>
        <v>79</v>
      </c>
      <c r="B82" s="7" t="s">
        <v>11</v>
      </c>
      <c r="C82" s="7" t="s">
        <v>390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35">
      <c r="A83" s="8">
        <f t="shared" si="1"/>
        <v>80</v>
      </c>
      <c r="B83" s="45" t="s">
        <v>195</v>
      </c>
      <c r="C83" s="45" t="s">
        <v>389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35">
      <c r="A84" s="8">
        <f t="shared" si="1"/>
        <v>81</v>
      </c>
      <c r="B84" s="7" t="s">
        <v>44</v>
      </c>
      <c r="C84" s="7" t="s">
        <v>386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35">
      <c r="A85" s="8">
        <f t="shared" si="1"/>
        <v>82</v>
      </c>
      <c r="B85" s="7" t="s">
        <v>127</v>
      </c>
      <c r="C85" s="7" t="s">
        <v>387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35">
      <c r="A86" s="8">
        <f t="shared" si="1"/>
        <v>83</v>
      </c>
      <c r="B86" s="7" t="s">
        <v>33</v>
      </c>
      <c r="C86" s="7" t="s">
        <v>386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35">
      <c r="A87" s="8">
        <f t="shared" si="1"/>
        <v>84</v>
      </c>
      <c r="B87" s="7" t="s">
        <v>33</v>
      </c>
      <c r="C87" s="7" t="s">
        <v>391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35">
      <c r="A88" s="8">
        <f t="shared" si="1"/>
        <v>85</v>
      </c>
      <c r="B88" s="7" t="s">
        <v>33</v>
      </c>
      <c r="C88" s="7" t="s">
        <v>391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35">
      <c r="A89" s="8">
        <f t="shared" si="1"/>
        <v>86</v>
      </c>
      <c r="B89" s="17" t="s">
        <v>44</v>
      </c>
      <c r="C89" s="17" t="s">
        <v>387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35">
      <c r="A90" s="8">
        <f t="shared" si="1"/>
        <v>87</v>
      </c>
      <c r="B90" s="7" t="s">
        <v>44</v>
      </c>
      <c r="C90" s="7" t="s">
        <v>387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35">
      <c r="A91" s="8">
        <f t="shared" si="1"/>
        <v>88</v>
      </c>
      <c r="B91" s="17" t="s">
        <v>133</v>
      </c>
      <c r="C91" s="17" t="s">
        <v>387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35">
      <c r="A92" s="8">
        <f t="shared" si="1"/>
        <v>89</v>
      </c>
      <c r="B92" s="7" t="s">
        <v>117</v>
      </c>
      <c r="C92" s="18" t="s">
        <v>602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35">
      <c r="A93" s="8">
        <f t="shared" si="1"/>
        <v>90</v>
      </c>
      <c r="B93" s="7" t="s">
        <v>61</v>
      </c>
      <c r="C93" s="18" t="s">
        <v>602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35">
      <c r="A94" s="8">
        <f t="shared" si="1"/>
        <v>91</v>
      </c>
      <c r="B94" s="7" t="s">
        <v>99</v>
      </c>
      <c r="C94" s="7" t="s">
        <v>386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35">
      <c r="A95" s="8">
        <f t="shared" si="1"/>
        <v>92</v>
      </c>
      <c r="B95" s="7" t="s">
        <v>48</v>
      </c>
      <c r="C95" s="7" t="s">
        <v>387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35">
      <c r="A96" s="8">
        <f t="shared" si="1"/>
        <v>93</v>
      </c>
      <c r="B96" s="7" t="s">
        <v>73</v>
      </c>
      <c r="C96" s="7" t="s">
        <v>388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35">
      <c r="A97" s="8">
        <f t="shared" si="1"/>
        <v>94</v>
      </c>
      <c r="B97" s="7" t="s">
        <v>9</v>
      </c>
      <c r="C97" s="7" t="s">
        <v>388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35">
      <c r="A98" s="8">
        <f t="shared" si="1"/>
        <v>95</v>
      </c>
      <c r="B98" s="7" t="s">
        <v>80</v>
      </c>
      <c r="C98" s="18" t="s">
        <v>602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35">
      <c r="A99" s="8">
        <f t="shared" si="1"/>
        <v>96</v>
      </c>
      <c r="B99" s="7" t="s">
        <v>37</v>
      </c>
      <c r="C99" s="7" t="s">
        <v>387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35">
      <c r="A100" s="8">
        <f t="shared" si="1"/>
        <v>97</v>
      </c>
      <c r="B100" s="7" t="s">
        <v>30</v>
      </c>
      <c r="C100" s="18" t="s">
        <v>602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35">
      <c r="A101" s="8">
        <f t="shared" si="1"/>
        <v>98</v>
      </c>
      <c r="B101" s="7" t="s">
        <v>48</v>
      </c>
      <c r="C101" s="7" t="s">
        <v>388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35">
      <c r="A102" s="8">
        <f t="shared" si="1"/>
        <v>99</v>
      </c>
      <c r="B102" s="8" t="s">
        <v>44</v>
      </c>
      <c r="C102" s="8" t="s">
        <v>387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35">
      <c r="A103" s="8">
        <f t="shared" si="1"/>
        <v>100</v>
      </c>
      <c r="B103" s="7" t="s">
        <v>30</v>
      </c>
      <c r="C103" s="7" t="s">
        <v>388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320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35">
      <c r="A104" s="8">
        <f t="shared" si="1"/>
        <v>101</v>
      </c>
      <c r="B104" s="7" t="s">
        <v>11</v>
      </c>
      <c r="C104" s="7" t="s">
        <v>387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35">
      <c r="A105" s="8">
        <f t="shared" si="1"/>
        <v>102</v>
      </c>
      <c r="B105" s="7" t="s">
        <v>103</v>
      </c>
      <c r="C105" s="7" t="s">
        <v>392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35">
      <c r="A106" s="8">
        <f t="shared" si="1"/>
        <v>103</v>
      </c>
      <c r="B106" s="7" t="s">
        <v>103</v>
      </c>
      <c r="C106" s="7" t="s">
        <v>392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35">
      <c r="A107" s="8">
        <f t="shared" si="1"/>
        <v>104</v>
      </c>
      <c r="B107" s="8" t="s">
        <v>149</v>
      </c>
      <c r="C107" s="7" t="s">
        <v>388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35">
      <c r="A108" s="8">
        <f t="shared" si="1"/>
        <v>105</v>
      </c>
      <c r="B108" s="8" t="s">
        <v>30</v>
      </c>
      <c r="C108" s="18" t="s">
        <v>602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327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35">
      <c r="A109" s="8">
        <f t="shared" si="1"/>
        <v>106</v>
      </c>
      <c r="B109" s="18" t="s">
        <v>33</v>
      </c>
      <c r="C109" s="17" t="s">
        <v>388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35">
      <c r="A110" s="8">
        <f t="shared" si="1"/>
        <v>107</v>
      </c>
      <c r="B110" s="8" t="s">
        <v>33</v>
      </c>
      <c r="C110" s="7" t="s">
        <v>388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35">
      <c r="A111" s="8">
        <f t="shared" si="1"/>
        <v>108</v>
      </c>
      <c r="B111" s="8" t="s">
        <v>33</v>
      </c>
      <c r="C111" s="18" t="s">
        <v>602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35">
      <c r="A112" s="8">
        <f t="shared" si="1"/>
        <v>109</v>
      </c>
      <c r="B112" s="8" t="s">
        <v>44</v>
      </c>
      <c r="C112" s="18" t="s">
        <v>602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35">
      <c r="A113" s="8">
        <f t="shared" si="1"/>
        <v>110</v>
      </c>
      <c r="B113" s="8" t="s">
        <v>44</v>
      </c>
      <c r="C113" s="18" t="s">
        <v>602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35">
      <c r="A114" s="8">
        <f t="shared" si="1"/>
        <v>111</v>
      </c>
      <c r="B114" s="7" t="s">
        <v>127</v>
      </c>
      <c r="C114" s="18" t="s">
        <v>602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356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35">
      <c r="A115" s="8">
        <f t="shared" si="1"/>
        <v>112</v>
      </c>
      <c r="B115" s="7" t="s">
        <v>76</v>
      </c>
      <c r="C115" s="8" t="s">
        <v>387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35">
      <c r="A116" s="8">
        <f t="shared" si="1"/>
        <v>113</v>
      </c>
      <c r="B116" s="7" t="s">
        <v>80</v>
      </c>
      <c r="C116" s="8" t="s">
        <v>386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35">
      <c r="A117" s="8">
        <f t="shared" si="1"/>
        <v>114</v>
      </c>
      <c r="B117" s="7" t="s">
        <v>37</v>
      </c>
      <c r="C117" s="8" t="s">
        <v>386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35">
      <c r="A118" s="8">
        <f t="shared" si="1"/>
        <v>115</v>
      </c>
      <c r="B118" s="8" t="s">
        <v>30</v>
      </c>
      <c r="C118" s="8" t="s">
        <v>389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35">
      <c r="A119" s="8">
        <f t="shared" si="1"/>
        <v>116</v>
      </c>
      <c r="B119" s="7" t="s">
        <v>44</v>
      </c>
      <c r="C119" s="8" t="s">
        <v>390</v>
      </c>
      <c r="D119" s="7" t="s">
        <v>217</v>
      </c>
      <c r="E119" s="8" t="s">
        <v>295</v>
      </c>
      <c r="F119" s="47" t="s">
        <v>296</v>
      </c>
      <c r="G119" s="7" t="s">
        <v>8</v>
      </c>
      <c r="H119" s="7" t="s">
        <v>297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35">
      <c r="A120" s="8">
        <f t="shared" si="1"/>
        <v>117</v>
      </c>
      <c r="B120" s="7" t="s">
        <v>149</v>
      </c>
      <c r="C120" s="8" t="s">
        <v>386</v>
      </c>
      <c r="D120" s="7" t="s">
        <v>217</v>
      </c>
      <c r="E120" s="8" t="s">
        <v>298</v>
      </c>
      <c r="F120" s="47" t="s">
        <v>299</v>
      </c>
      <c r="G120" s="7" t="s">
        <v>8</v>
      </c>
      <c r="H120" s="7" t="s">
        <v>300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35">
      <c r="A121" s="8">
        <f t="shared" si="1"/>
        <v>118</v>
      </c>
      <c r="B121" s="7" t="s">
        <v>48</v>
      </c>
      <c r="C121" s="8" t="s">
        <v>390</v>
      </c>
      <c r="D121" s="7" t="s">
        <v>217</v>
      </c>
      <c r="E121" s="8" t="s">
        <v>301</v>
      </c>
      <c r="F121" s="47" t="s">
        <v>302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35">
      <c r="A122" s="8">
        <f t="shared" si="1"/>
        <v>119</v>
      </c>
      <c r="B122" s="7" t="s">
        <v>48</v>
      </c>
      <c r="C122" s="8" t="s">
        <v>390</v>
      </c>
      <c r="D122" s="7" t="s">
        <v>217</v>
      </c>
      <c r="E122" s="8" t="s">
        <v>301</v>
      </c>
      <c r="F122" s="47" t="s">
        <v>302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35">
      <c r="A123" s="8">
        <f t="shared" si="1"/>
        <v>120</v>
      </c>
      <c r="B123" s="7" t="s">
        <v>73</v>
      </c>
      <c r="C123" s="8" t="s">
        <v>387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249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35">
      <c r="A124" s="8">
        <f t="shared" si="1"/>
        <v>121</v>
      </c>
      <c r="B124" s="7" t="s">
        <v>61</v>
      </c>
      <c r="C124" s="8" t="s">
        <v>388</v>
      </c>
      <c r="D124" s="7" t="s">
        <v>217</v>
      </c>
      <c r="E124" s="8" t="s">
        <v>305</v>
      </c>
      <c r="F124" s="47" t="s">
        <v>228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35">
      <c r="A125" s="8">
        <f t="shared" si="1"/>
        <v>122</v>
      </c>
      <c r="B125" s="7" t="s">
        <v>127</v>
      </c>
      <c r="C125" s="18" t="s">
        <v>602</v>
      </c>
      <c r="D125" s="7" t="s">
        <v>217</v>
      </c>
      <c r="E125" s="47" t="s">
        <v>306</v>
      </c>
      <c r="F125" s="7" t="s">
        <v>308</v>
      </c>
      <c r="G125" s="7" t="s">
        <v>8</v>
      </c>
      <c r="H125" s="7" t="s">
        <v>307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35">
      <c r="A126" s="8">
        <f t="shared" si="1"/>
        <v>123</v>
      </c>
      <c r="B126" s="7" t="s">
        <v>73</v>
      </c>
      <c r="C126" s="8" t="s">
        <v>388</v>
      </c>
      <c r="D126" s="7" t="s">
        <v>217</v>
      </c>
      <c r="E126" s="47" t="s">
        <v>309</v>
      </c>
      <c r="F126" s="7" t="s">
        <v>310</v>
      </c>
      <c r="G126" s="7" t="s">
        <v>8</v>
      </c>
      <c r="H126" s="7" t="s">
        <v>313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35">
      <c r="A127" s="8">
        <f t="shared" si="1"/>
        <v>124</v>
      </c>
      <c r="B127" s="7" t="s">
        <v>73</v>
      </c>
      <c r="C127" s="8" t="s">
        <v>388</v>
      </c>
      <c r="D127" s="7" t="s">
        <v>217</v>
      </c>
      <c r="E127" s="47" t="s">
        <v>309</v>
      </c>
      <c r="F127" s="7" t="s">
        <v>311</v>
      </c>
      <c r="G127" s="7" t="s">
        <v>43</v>
      </c>
      <c r="H127" s="7" t="s">
        <v>497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35">
      <c r="A128" s="8">
        <f t="shared" si="1"/>
        <v>125</v>
      </c>
      <c r="B128" s="7" t="s">
        <v>73</v>
      </c>
      <c r="C128" s="8" t="s">
        <v>388</v>
      </c>
      <c r="D128" s="7" t="s">
        <v>217</v>
      </c>
      <c r="E128" s="47" t="s">
        <v>309</v>
      </c>
      <c r="F128" s="7" t="s">
        <v>312</v>
      </c>
      <c r="G128" s="7" t="s">
        <v>8</v>
      </c>
      <c r="H128" s="7" t="s">
        <v>314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35">
      <c r="A129" s="8">
        <f t="shared" si="1"/>
        <v>126</v>
      </c>
      <c r="B129" s="7" t="s">
        <v>30</v>
      </c>
      <c r="C129" s="8" t="s">
        <v>392</v>
      </c>
      <c r="D129" s="7" t="s">
        <v>217</v>
      </c>
      <c r="E129" s="47" t="s">
        <v>315</v>
      </c>
      <c r="F129" s="7" t="s">
        <v>316</v>
      </c>
      <c r="G129" s="7" t="s">
        <v>317</v>
      </c>
      <c r="H129" s="7" t="s">
        <v>318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35">
      <c r="A130" s="8">
        <f t="shared" si="1"/>
        <v>127</v>
      </c>
      <c r="B130" s="7" t="s">
        <v>76</v>
      </c>
      <c r="C130" s="18" t="s">
        <v>602</v>
      </c>
      <c r="D130" s="7" t="s">
        <v>217</v>
      </c>
      <c r="E130" s="47" t="s">
        <v>328</v>
      </c>
      <c r="F130" s="7" t="s">
        <v>329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35">
      <c r="A131" s="8">
        <f t="shared" si="1"/>
        <v>128</v>
      </c>
      <c r="B131" s="7" t="s">
        <v>103</v>
      </c>
      <c r="C131" s="18" t="s">
        <v>602</v>
      </c>
      <c r="D131" s="7" t="s">
        <v>217</v>
      </c>
      <c r="E131" s="47" t="s">
        <v>330</v>
      </c>
      <c r="F131" s="7" t="s">
        <v>331</v>
      </c>
      <c r="G131" s="7" t="s">
        <v>8</v>
      </c>
      <c r="H131" s="7" t="s">
        <v>249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6.5" x14ac:dyDescent="0.35">
      <c r="A132" s="8">
        <f t="shared" si="1"/>
        <v>129</v>
      </c>
      <c r="B132" s="7" t="s">
        <v>9</v>
      </c>
      <c r="C132" s="7" t="s">
        <v>388</v>
      </c>
      <c r="D132" s="30" t="s">
        <v>217</v>
      </c>
      <c r="E132" s="8" t="s">
        <v>332</v>
      </c>
      <c r="F132" s="7" t="s">
        <v>333</v>
      </c>
      <c r="G132" s="7" t="s">
        <v>8</v>
      </c>
      <c r="H132" s="7" t="s">
        <v>334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6.5" x14ac:dyDescent="0.35">
      <c r="A133" s="8">
        <f t="shared" si="1"/>
        <v>130</v>
      </c>
      <c r="B133" s="7" t="s">
        <v>195</v>
      </c>
      <c r="C133" s="7" t="s">
        <v>391</v>
      </c>
      <c r="D133" s="30" t="s">
        <v>217</v>
      </c>
      <c r="E133" s="8" t="s">
        <v>335</v>
      </c>
      <c r="F133" s="7" t="s">
        <v>336</v>
      </c>
      <c r="G133" s="7" t="s">
        <v>8</v>
      </c>
      <c r="H133" s="7" t="s">
        <v>338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6.5" x14ac:dyDescent="0.35">
      <c r="A134" s="8">
        <f t="shared" ref="A134:A197" si="2">A133+1</f>
        <v>131</v>
      </c>
      <c r="B134" s="7" t="s">
        <v>195</v>
      </c>
      <c r="C134" s="18" t="s">
        <v>602</v>
      </c>
      <c r="D134" s="30" t="s">
        <v>217</v>
      </c>
      <c r="E134" s="8" t="s">
        <v>337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1" x14ac:dyDescent="0.35">
      <c r="A135" s="8">
        <f t="shared" si="2"/>
        <v>132</v>
      </c>
      <c r="B135" s="7" t="s">
        <v>30</v>
      </c>
      <c r="C135" s="7" t="s">
        <v>388</v>
      </c>
      <c r="D135" s="30" t="s">
        <v>217</v>
      </c>
      <c r="E135" s="8" t="s">
        <v>339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6.5" x14ac:dyDescent="0.35">
      <c r="A136" s="8">
        <f t="shared" si="2"/>
        <v>133</v>
      </c>
      <c r="B136" s="7" t="s">
        <v>33</v>
      </c>
      <c r="C136" s="7" t="s">
        <v>386</v>
      </c>
      <c r="D136" s="30" t="s">
        <v>217</v>
      </c>
      <c r="E136" s="8" t="s">
        <v>340</v>
      </c>
      <c r="F136" s="7" t="s">
        <v>341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4" x14ac:dyDescent="0.35">
      <c r="A137" s="8">
        <f t="shared" si="2"/>
        <v>134</v>
      </c>
      <c r="B137" s="7" t="s">
        <v>73</v>
      </c>
      <c r="C137" s="7" t="s">
        <v>388</v>
      </c>
      <c r="D137" s="30" t="s">
        <v>217</v>
      </c>
      <c r="E137" s="8" t="s">
        <v>342</v>
      </c>
      <c r="F137" s="7" t="s">
        <v>343</v>
      </c>
      <c r="G137" s="7" t="s">
        <v>8</v>
      </c>
      <c r="H137" s="7" t="s">
        <v>344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7.5" x14ac:dyDescent="0.35">
      <c r="A138" s="8">
        <f t="shared" si="2"/>
        <v>135</v>
      </c>
      <c r="B138" s="7" t="s">
        <v>127</v>
      </c>
      <c r="C138" s="7" t="s">
        <v>387</v>
      </c>
      <c r="D138" s="30" t="s">
        <v>217</v>
      </c>
      <c r="E138" s="8" t="s">
        <v>345</v>
      </c>
      <c r="F138" s="7" t="s">
        <v>346</v>
      </c>
      <c r="G138" s="7" t="s">
        <v>129</v>
      </c>
      <c r="H138" s="7" t="s">
        <v>347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35">
      <c r="A139" s="8">
        <f t="shared" si="2"/>
        <v>136</v>
      </c>
      <c r="B139" s="7" t="s">
        <v>30</v>
      </c>
      <c r="C139" s="7" t="s">
        <v>386</v>
      </c>
      <c r="D139" s="30" t="s">
        <v>217</v>
      </c>
      <c r="E139" s="8" t="s">
        <v>348</v>
      </c>
      <c r="F139" s="7" t="s">
        <v>349</v>
      </c>
      <c r="G139" s="7" t="s">
        <v>43</v>
      </c>
      <c r="H139" s="7" t="s">
        <v>498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6.5" x14ac:dyDescent="0.35">
      <c r="A140" s="8">
        <f t="shared" si="2"/>
        <v>137</v>
      </c>
      <c r="B140" s="7" t="s">
        <v>30</v>
      </c>
      <c r="C140" s="7" t="s">
        <v>388</v>
      </c>
      <c r="D140" s="30" t="s">
        <v>217</v>
      </c>
      <c r="E140" s="8" t="s">
        <v>350</v>
      </c>
      <c r="F140" s="7" t="s">
        <v>351</v>
      </c>
      <c r="G140" s="7" t="s">
        <v>43</v>
      </c>
      <c r="H140" s="7" t="s">
        <v>352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1" x14ac:dyDescent="0.35">
      <c r="A141" s="8">
        <f t="shared" si="2"/>
        <v>138</v>
      </c>
      <c r="B141" s="8" t="s">
        <v>127</v>
      </c>
      <c r="C141" s="8" t="s">
        <v>388</v>
      </c>
      <c r="D141" s="8" t="s">
        <v>217</v>
      </c>
      <c r="E141" s="8" t="s">
        <v>353</v>
      </c>
      <c r="F141" s="8" t="s">
        <v>354</v>
      </c>
      <c r="G141" s="8" t="s">
        <v>355</v>
      </c>
      <c r="H141" s="8" t="s">
        <v>357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6.5" x14ac:dyDescent="0.35">
      <c r="A142" s="8">
        <f t="shared" si="2"/>
        <v>139</v>
      </c>
      <c r="B142" s="7" t="s">
        <v>584</v>
      </c>
      <c r="C142" s="7" t="s">
        <v>386</v>
      </c>
      <c r="D142" s="30" t="s">
        <v>217</v>
      </c>
      <c r="E142" s="8" t="s">
        <v>358</v>
      </c>
      <c r="F142" s="7" t="s">
        <v>359</v>
      </c>
      <c r="G142" s="7" t="s">
        <v>120</v>
      </c>
      <c r="H142" s="7" t="s">
        <v>222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6.5" x14ac:dyDescent="0.35">
      <c r="A143" s="8">
        <f t="shared" si="2"/>
        <v>140</v>
      </c>
      <c r="B143" s="7" t="s">
        <v>44</v>
      </c>
      <c r="C143" s="7" t="s">
        <v>388</v>
      </c>
      <c r="D143" s="30" t="s">
        <v>217</v>
      </c>
      <c r="E143" s="8" t="s">
        <v>360</v>
      </c>
      <c r="F143" s="7" t="s">
        <v>361</v>
      </c>
      <c r="G143" s="7" t="s">
        <v>8</v>
      </c>
      <c r="H143" s="7" t="s">
        <v>362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31" x14ac:dyDescent="0.35">
      <c r="A144" s="8">
        <f t="shared" si="2"/>
        <v>141</v>
      </c>
      <c r="B144" s="7" t="s">
        <v>149</v>
      </c>
      <c r="C144" s="7" t="s">
        <v>387</v>
      </c>
      <c r="D144" s="30" t="s">
        <v>217</v>
      </c>
      <c r="E144" s="8" t="s">
        <v>363</v>
      </c>
      <c r="F144" s="7" t="s">
        <v>364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93" x14ac:dyDescent="0.35">
      <c r="A145" s="8">
        <f t="shared" si="2"/>
        <v>142</v>
      </c>
      <c r="B145" s="7" t="s">
        <v>30</v>
      </c>
      <c r="C145" s="7" t="s">
        <v>394</v>
      </c>
      <c r="D145" s="30" t="s">
        <v>217</v>
      </c>
      <c r="E145" s="8" t="s">
        <v>365</v>
      </c>
      <c r="F145" s="7" t="s">
        <v>366</v>
      </c>
      <c r="G145" s="7" t="s">
        <v>129</v>
      </c>
      <c r="H145" s="7" t="s">
        <v>367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6.5" x14ac:dyDescent="0.35">
      <c r="A146" s="8">
        <f t="shared" si="2"/>
        <v>143</v>
      </c>
      <c r="B146" s="7" t="s">
        <v>127</v>
      </c>
      <c r="C146" s="7" t="s">
        <v>389</v>
      </c>
      <c r="D146" s="30" t="s">
        <v>217</v>
      </c>
      <c r="E146" s="8" t="s">
        <v>368</v>
      </c>
      <c r="F146" s="7" t="s">
        <v>373</v>
      </c>
      <c r="G146" s="7" t="s">
        <v>8</v>
      </c>
      <c r="H146" s="7" t="s">
        <v>369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6.5" x14ac:dyDescent="0.35">
      <c r="A147" s="8">
        <f t="shared" si="2"/>
        <v>144</v>
      </c>
      <c r="B147" s="7" t="s">
        <v>37</v>
      </c>
      <c r="C147" s="18" t="s">
        <v>602</v>
      </c>
      <c r="D147" s="30" t="s">
        <v>217</v>
      </c>
      <c r="E147" s="8" t="s">
        <v>370</v>
      </c>
      <c r="F147" s="7" t="s">
        <v>371</v>
      </c>
      <c r="G147" s="7" t="s">
        <v>8</v>
      </c>
      <c r="H147" s="7" t="s">
        <v>372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62" x14ac:dyDescent="0.35">
      <c r="A148" s="8">
        <f t="shared" si="2"/>
        <v>145</v>
      </c>
      <c r="B148" s="7" t="s">
        <v>30</v>
      </c>
      <c r="C148" s="7" t="s">
        <v>391</v>
      </c>
      <c r="D148" s="30" t="s">
        <v>217</v>
      </c>
      <c r="E148" s="8" t="s">
        <v>374</v>
      </c>
      <c r="F148" s="7" t="s">
        <v>375</v>
      </c>
      <c r="G148" s="7" t="s">
        <v>8</v>
      </c>
      <c r="H148" s="7" t="s">
        <v>376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46.5" x14ac:dyDescent="0.35">
      <c r="A149" s="8">
        <f t="shared" si="2"/>
        <v>146</v>
      </c>
      <c r="B149" s="8" t="s">
        <v>103</v>
      </c>
      <c r="C149" s="8" t="s">
        <v>389</v>
      </c>
      <c r="D149" s="8" t="s">
        <v>217</v>
      </c>
      <c r="E149" s="8" t="s">
        <v>377</v>
      </c>
      <c r="F149" s="8" t="s">
        <v>378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6.5" x14ac:dyDescent="0.35">
      <c r="A150" s="8">
        <f t="shared" si="2"/>
        <v>147</v>
      </c>
      <c r="B150" s="8" t="s">
        <v>76</v>
      </c>
      <c r="C150" s="8" t="s">
        <v>386</v>
      </c>
      <c r="D150" s="8" t="s">
        <v>217</v>
      </c>
      <c r="E150" s="8" t="s">
        <v>379</v>
      </c>
      <c r="F150" s="8" t="s">
        <v>380</v>
      </c>
      <c r="G150" s="8" t="s">
        <v>8</v>
      </c>
      <c r="H150" s="8" t="s">
        <v>381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6.5" x14ac:dyDescent="0.35">
      <c r="A151" s="8">
        <f t="shared" si="2"/>
        <v>148</v>
      </c>
      <c r="B151" s="8" t="s">
        <v>9</v>
      </c>
      <c r="C151" s="8" t="s">
        <v>393</v>
      </c>
      <c r="D151" s="8" t="s">
        <v>217</v>
      </c>
      <c r="E151" s="8" t="s">
        <v>382</v>
      </c>
      <c r="F151" s="8" t="s">
        <v>383</v>
      </c>
      <c r="G151" s="8" t="s">
        <v>8</v>
      </c>
      <c r="H151" s="8" t="s">
        <v>249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46.5" x14ac:dyDescent="0.35">
      <c r="A152" s="8">
        <f t="shared" si="2"/>
        <v>149</v>
      </c>
      <c r="B152" s="8" t="s">
        <v>127</v>
      </c>
      <c r="C152" s="8" t="s">
        <v>393</v>
      </c>
      <c r="D152" s="8" t="s">
        <v>217</v>
      </c>
      <c r="E152" s="8" t="s">
        <v>384</v>
      </c>
      <c r="F152" s="8" t="s">
        <v>385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31" x14ac:dyDescent="0.35">
      <c r="A153" s="8">
        <f t="shared" si="2"/>
        <v>150</v>
      </c>
      <c r="B153" s="8" t="s">
        <v>73</v>
      </c>
      <c r="C153" s="8" t="s">
        <v>391</v>
      </c>
      <c r="D153" s="8" t="s">
        <v>217</v>
      </c>
      <c r="E153" s="8" t="s">
        <v>395</v>
      </c>
      <c r="F153" s="8" t="s">
        <v>396</v>
      </c>
      <c r="G153" s="8" t="s">
        <v>43</v>
      </c>
      <c r="H153" s="8" t="s">
        <v>499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2" x14ac:dyDescent="0.35">
      <c r="A154" s="8">
        <f t="shared" si="2"/>
        <v>151</v>
      </c>
      <c r="B154" s="8" t="s">
        <v>30</v>
      </c>
      <c r="C154" s="8" t="s">
        <v>386</v>
      </c>
      <c r="D154" s="8" t="s">
        <v>217</v>
      </c>
      <c r="E154" s="8" t="s">
        <v>397</v>
      </c>
      <c r="F154" s="8" t="s">
        <v>398</v>
      </c>
      <c r="G154" s="8" t="s">
        <v>8</v>
      </c>
      <c r="H154" s="8" t="s">
        <v>402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2" x14ac:dyDescent="0.35">
      <c r="A155" s="8">
        <f t="shared" si="2"/>
        <v>152</v>
      </c>
      <c r="B155" s="8" t="s">
        <v>30</v>
      </c>
      <c r="C155" s="8" t="s">
        <v>386</v>
      </c>
      <c r="D155" s="8" t="s">
        <v>217</v>
      </c>
      <c r="E155" s="8" t="s">
        <v>397</v>
      </c>
      <c r="F155" s="8" t="s">
        <v>398</v>
      </c>
      <c r="G155" s="8" t="s">
        <v>8</v>
      </c>
      <c r="H155" s="8" t="s">
        <v>403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46.5" x14ac:dyDescent="0.35">
      <c r="A156" s="8">
        <f t="shared" si="2"/>
        <v>153</v>
      </c>
      <c r="B156" s="8" t="s">
        <v>99</v>
      </c>
      <c r="C156" s="18" t="s">
        <v>602</v>
      </c>
      <c r="D156" s="8" t="s">
        <v>217</v>
      </c>
      <c r="E156" s="8" t="s">
        <v>399</v>
      </c>
      <c r="F156" s="8" t="s">
        <v>400</v>
      </c>
      <c r="G156" s="8" t="s">
        <v>129</v>
      </c>
      <c r="H156" s="8" t="s">
        <v>401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7.5" x14ac:dyDescent="0.35">
      <c r="A157" s="8">
        <f t="shared" si="2"/>
        <v>154</v>
      </c>
      <c r="B157" s="7" t="s">
        <v>99</v>
      </c>
      <c r="C157" s="7" t="s">
        <v>389</v>
      </c>
      <c r="D157" s="30" t="s">
        <v>217</v>
      </c>
      <c r="E157" s="8" t="s">
        <v>404</v>
      </c>
      <c r="F157" s="7" t="s">
        <v>405</v>
      </c>
      <c r="G157" s="7" t="s">
        <v>8</v>
      </c>
      <c r="H157" s="7" t="s">
        <v>406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x14ac:dyDescent="0.35">
      <c r="A158" s="8">
        <f t="shared" si="2"/>
        <v>155</v>
      </c>
      <c r="B158" s="7" t="s">
        <v>149</v>
      </c>
      <c r="C158" s="7" t="s">
        <v>388</v>
      </c>
      <c r="D158" s="30" t="s">
        <v>217</v>
      </c>
      <c r="E158" s="8" t="s">
        <v>407</v>
      </c>
      <c r="F158" s="7" t="s">
        <v>408</v>
      </c>
      <c r="G158" s="7" t="s">
        <v>43</v>
      </c>
      <c r="H158" s="7" t="s">
        <v>409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3" x14ac:dyDescent="0.35">
      <c r="A159" s="8">
        <f t="shared" si="2"/>
        <v>156</v>
      </c>
      <c r="B159" s="7" t="s">
        <v>80</v>
      </c>
      <c r="C159" s="7" t="s">
        <v>393</v>
      </c>
      <c r="D159" s="30" t="s">
        <v>217</v>
      </c>
      <c r="E159" s="8" t="s">
        <v>410</v>
      </c>
      <c r="F159" s="7" t="s">
        <v>411</v>
      </c>
      <c r="G159" s="7" t="s">
        <v>8</v>
      </c>
      <c r="H159" s="7" t="s">
        <v>242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1" x14ac:dyDescent="0.35">
      <c r="A160" s="8">
        <f t="shared" si="2"/>
        <v>157</v>
      </c>
      <c r="B160" s="7" t="s">
        <v>73</v>
      </c>
      <c r="C160" s="18" t="s">
        <v>602</v>
      </c>
      <c r="D160" s="30" t="s">
        <v>217</v>
      </c>
      <c r="E160" s="8" t="s">
        <v>412</v>
      </c>
      <c r="F160" s="7" t="s">
        <v>413</v>
      </c>
      <c r="G160" s="7" t="s">
        <v>120</v>
      </c>
      <c r="H160" s="7" t="s">
        <v>416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31" x14ac:dyDescent="0.35">
      <c r="A161" s="8">
        <f t="shared" si="2"/>
        <v>158</v>
      </c>
      <c r="B161" s="7" t="s">
        <v>33</v>
      </c>
      <c r="C161" s="7" t="s">
        <v>388</v>
      </c>
      <c r="D161" s="30" t="s">
        <v>217</v>
      </c>
      <c r="E161" s="8" t="s">
        <v>215</v>
      </c>
      <c r="F161" s="7" t="s">
        <v>228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46.5" x14ac:dyDescent="0.35">
      <c r="A162" s="8">
        <f t="shared" si="2"/>
        <v>159</v>
      </c>
      <c r="B162" s="7" t="s">
        <v>80</v>
      </c>
      <c r="C162" s="18" t="s">
        <v>602</v>
      </c>
      <c r="D162" s="30" t="s">
        <v>217</v>
      </c>
      <c r="E162" s="8" t="s">
        <v>414</v>
      </c>
      <c r="F162" s="7" t="s">
        <v>415</v>
      </c>
      <c r="G162" s="54" t="s">
        <v>43</v>
      </c>
      <c r="H162" s="53" t="s">
        <v>409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6.5" x14ac:dyDescent="0.35">
      <c r="A163" s="8">
        <f t="shared" si="2"/>
        <v>160</v>
      </c>
      <c r="B163" s="7" t="s">
        <v>9</v>
      </c>
      <c r="C163" s="7" t="s">
        <v>386</v>
      </c>
      <c r="D163" s="30" t="s">
        <v>217</v>
      </c>
      <c r="E163" s="8" t="s">
        <v>417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1" x14ac:dyDescent="0.35">
      <c r="A164" s="8">
        <f t="shared" si="2"/>
        <v>161</v>
      </c>
      <c r="B164" s="7" t="s">
        <v>9</v>
      </c>
      <c r="C164" s="18" t="s">
        <v>602</v>
      </c>
      <c r="D164" s="30" t="s">
        <v>217</v>
      </c>
      <c r="E164" s="8" t="s">
        <v>418</v>
      </c>
      <c r="F164" s="7" t="s">
        <v>419</v>
      </c>
      <c r="G164" s="7" t="s">
        <v>129</v>
      </c>
      <c r="H164" s="7" t="s">
        <v>420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2" x14ac:dyDescent="0.35">
      <c r="A165" s="8">
        <f t="shared" si="2"/>
        <v>162</v>
      </c>
      <c r="B165" s="7" t="s">
        <v>11</v>
      </c>
      <c r="C165" s="7" t="s">
        <v>387</v>
      </c>
      <c r="D165" s="30" t="s">
        <v>217</v>
      </c>
      <c r="E165" s="8" t="s">
        <v>421</v>
      </c>
      <c r="F165" s="7" t="s">
        <v>422</v>
      </c>
      <c r="G165" s="7" t="s">
        <v>8</v>
      </c>
      <c r="H165" s="7" t="s">
        <v>423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31" x14ac:dyDescent="0.35">
      <c r="A166" s="8">
        <f t="shared" si="2"/>
        <v>163</v>
      </c>
      <c r="B166" s="7" t="s">
        <v>99</v>
      </c>
      <c r="C166" s="18" t="s">
        <v>602</v>
      </c>
      <c r="D166" s="30" t="s">
        <v>217</v>
      </c>
      <c r="E166" s="8" t="s">
        <v>424</v>
      </c>
      <c r="F166" s="7" t="s">
        <v>425</v>
      </c>
      <c r="G166" s="54" t="s">
        <v>8</v>
      </c>
      <c r="H166" s="53" t="s">
        <v>426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7.5" x14ac:dyDescent="0.35">
      <c r="A167" s="8">
        <f t="shared" si="2"/>
        <v>164</v>
      </c>
      <c r="B167" s="7" t="s">
        <v>30</v>
      </c>
      <c r="C167" s="7" t="s">
        <v>393</v>
      </c>
      <c r="D167" s="30" t="s">
        <v>217</v>
      </c>
      <c r="E167" s="8" t="s">
        <v>427</v>
      </c>
      <c r="F167" s="7" t="s">
        <v>428</v>
      </c>
      <c r="G167" s="54" t="s">
        <v>8</v>
      </c>
      <c r="H167" s="53" t="s">
        <v>369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35">
      <c r="A168" s="8">
        <f t="shared" si="2"/>
        <v>165</v>
      </c>
      <c r="B168" s="7" t="s">
        <v>30</v>
      </c>
      <c r="C168" s="7" t="s">
        <v>392</v>
      </c>
      <c r="D168" s="30" t="s">
        <v>217</v>
      </c>
      <c r="E168" s="8" t="s">
        <v>429</v>
      </c>
      <c r="F168" s="7" t="s">
        <v>430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35">
      <c r="A169" s="8">
        <f t="shared" si="2"/>
        <v>166</v>
      </c>
      <c r="B169" s="7" t="s">
        <v>99</v>
      </c>
      <c r="C169" s="18" t="s">
        <v>602</v>
      </c>
      <c r="D169" s="30" t="s">
        <v>217</v>
      </c>
      <c r="E169" s="8" t="s">
        <v>432</v>
      </c>
      <c r="F169" s="7" t="s">
        <v>431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35">
      <c r="A170" s="8">
        <f t="shared" si="2"/>
        <v>167</v>
      </c>
      <c r="B170" s="7" t="s">
        <v>99</v>
      </c>
      <c r="C170" s="18" t="s">
        <v>602</v>
      </c>
      <c r="D170" s="30" t="s">
        <v>217</v>
      </c>
      <c r="E170" s="8" t="s">
        <v>432</v>
      </c>
      <c r="F170" s="7" t="s">
        <v>431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7.5" x14ac:dyDescent="0.35">
      <c r="A171" s="8">
        <f t="shared" si="2"/>
        <v>168</v>
      </c>
      <c r="B171" s="7" t="s">
        <v>99</v>
      </c>
      <c r="C171" s="18" t="s">
        <v>602</v>
      </c>
      <c r="D171" s="30" t="s">
        <v>217</v>
      </c>
      <c r="E171" s="8" t="s">
        <v>433</v>
      </c>
      <c r="F171" s="7" t="s">
        <v>434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46.5" x14ac:dyDescent="0.35">
      <c r="A172" s="8">
        <f t="shared" si="2"/>
        <v>169</v>
      </c>
      <c r="B172" s="7" t="s">
        <v>103</v>
      </c>
      <c r="C172" s="18" t="s">
        <v>602</v>
      </c>
      <c r="D172" s="30" t="s">
        <v>217</v>
      </c>
      <c r="E172" s="8" t="s">
        <v>435</v>
      </c>
      <c r="F172" s="7" t="s">
        <v>436</v>
      </c>
      <c r="G172" s="54" t="s">
        <v>129</v>
      </c>
      <c r="H172" s="53" t="s">
        <v>347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46.5" x14ac:dyDescent="0.35">
      <c r="A173" s="8">
        <f t="shared" si="2"/>
        <v>170</v>
      </c>
      <c r="B173" s="7" t="s">
        <v>149</v>
      </c>
      <c r="C173" s="18" t="s">
        <v>602</v>
      </c>
      <c r="D173" s="30" t="s">
        <v>217</v>
      </c>
      <c r="E173" s="8" t="s">
        <v>437</v>
      </c>
      <c r="F173" s="7" t="s">
        <v>438</v>
      </c>
      <c r="G173" s="54" t="s">
        <v>8</v>
      </c>
      <c r="H173" s="53" t="s">
        <v>439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1" x14ac:dyDescent="0.35">
      <c r="A174" s="8">
        <f t="shared" si="2"/>
        <v>171</v>
      </c>
      <c r="B174" s="7" t="s">
        <v>73</v>
      </c>
      <c r="C174" s="7" t="s">
        <v>389</v>
      </c>
      <c r="D174" s="30" t="s">
        <v>217</v>
      </c>
      <c r="E174" s="8" t="s">
        <v>440</v>
      </c>
      <c r="F174" s="7" t="s">
        <v>441</v>
      </c>
      <c r="G174" s="54" t="s">
        <v>43</v>
      </c>
      <c r="H174" s="53" t="s">
        <v>500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6.5" x14ac:dyDescent="0.35">
      <c r="A175" s="8">
        <f t="shared" si="2"/>
        <v>172</v>
      </c>
      <c r="B175" s="7" t="s">
        <v>48</v>
      </c>
      <c r="C175" s="7" t="s">
        <v>391</v>
      </c>
      <c r="D175" s="30" t="s">
        <v>217</v>
      </c>
      <c r="E175" s="8" t="s">
        <v>442</v>
      </c>
      <c r="F175" s="7" t="s">
        <v>443</v>
      </c>
      <c r="G175" s="54" t="s">
        <v>8</v>
      </c>
      <c r="H175" s="53" t="s">
        <v>369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1" x14ac:dyDescent="0.35">
      <c r="A176" s="8">
        <f t="shared" si="2"/>
        <v>173</v>
      </c>
      <c r="B176" s="7" t="s">
        <v>99</v>
      </c>
      <c r="C176" s="18" t="s">
        <v>602</v>
      </c>
      <c r="D176" s="30" t="s">
        <v>217</v>
      </c>
      <c r="E176" s="8" t="s">
        <v>444</v>
      </c>
      <c r="F176" s="7" t="s">
        <v>445</v>
      </c>
      <c r="G176" s="54" t="s">
        <v>8</v>
      </c>
      <c r="H176" s="53" t="s">
        <v>446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1" x14ac:dyDescent="0.35">
      <c r="A177" s="8">
        <f t="shared" si="2"/>
        <v>174</v>
      </c>
      <c r="B177" s="7" t="s">
        <v>33</v>
      </c>
      <c r="C177" s="18" t="s">
        <v>602</v>
      </c>
      <c r="D177" s="30" t="s">
        <v>217</v>
      </c>
      <c r="E177" s="8" t="s">
        <v>447</v>
      </c>
      <c r="F177" s="7" t="s">
        <v>449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6.5" x14ac:dyDescent="0.35">
      <c r="A178" s="8">
        <f t="shared" si="2"/>
        <v>175</v>
      </c>
      <c r="B178" s="7" t="s">
        <v>33</v>
      </c>
      <c r="C178" s="7" t="s">
        <v>391</v>
      </c>
      <c r="D178" s="30" t="s">
        <v>217</v>
      </c>
      <c r="E178" s="8" t="s">
        <v>448</v>
      </c>
      <c r="F178" s="7" t="s">
        <v>450</v>
      </c>
      <c r="G178" s="54" t="s">
        <v>43</v>
      </c>
      <c r="H178" s="53" t="s">
        <v>451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204</v>
      </c>
      <c r="O178" s="39"/>
    </row>
    <row r="179" spans="1:15" ht="46.5" x14ac:dyDescent="0.35">
      <c r="A179" s="8">
        <f t="shared" si="2"/>
        <v>176</v>
      </c>
      <c r="B179" s="7" t="s">
        <v>80</v>
      </c>
      <c r="C179" s="7" t="s">
        <v>393</v>
      </c>
      <c r="D179" s="30" t="s">
        <v>217</v>
      </c>
      <c r="E179" s="8" t="s">
        <v>452</v>
      </c>
      <c r="F179" s="7" t="s">
        <v>453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46.5" x14ac:dyDescent="0.35">
      <c r="A180" s="8">
        <f t="shared" si="2"/>
        <v>177</v>
      </c>
      <c r="B180" s="7" t="s">
        <v>48</v>
      </c>
      <c r="C180" s="18" t="s">
        <v>602</v>
      </c>
      <c r="D180" s="30" t="s">
        <v>217</v>
      </c>
      <c r="E180" s="8" t="s">
        <v>454</v>
      </c>
      <c r="F180" s="7" t="s">
        <v>455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1" x14ac:dyDescent="0.35">
      <c r="A181" s="8">
        <f t="shared" si="2"/>
        <v>178</v>
      </c>
      <c r="B181" s="7" t="s">
        <v>33</v>
      </c>
      <c r="C181" s="7" t="s">
        <v>389</v>
      </c>
      <c r="D181" s="30" t="s">
        <v>217</v>
      </c>
      <c r="E181" s="8" t="s">
        <v>456</v>
      </c>
      <c r="F181" s="7" t="s">
        <v>457</v>
      </c>
      <c r="G181" s="54" t="s">
        <v>120</v>
      </c>
      <c r="H181" s="53" t="s">
        <v>222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46.5" x14ac:dyDescent="0.35">
      <c r="A182" s="8">
        <f t="shared" si="2"/>
        <v>179</v>
      </c>
      <c r="B182" s="7" t="s">
        <v>30</v>
      </c>
      <c r="C182" s="7" t="s">
        <v>392</v>
      </c>
      <c r="D182" s="30" t="s">
        <v>217</v>
      </c>
      <c r="E182" s="8" t="s">
        <v>458</v>
      </c>
      <c r="F182" s="7" t="s">
        <v>459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31" x14ac:dyDescent="0.35">
      <c r="A183" s="8">
        <f t="shared" si="2"/>
        <v>180</v>
      </c>
      <c r="B183" s="7" t="s">
        <v>44</v>
      </c>
      <c r="C183" s="7" t="s">
        <v>388</v>
      </c>
      <c r="D183" s="30" t="s">
        <v>217</v>
      </c>
      <c r="E183" s="8" t="s">
        <v>460</v>
      </c>
      <c r="F183" s="7" t="s">
        <v>461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7.5" x14ac:dyDescent="0.35">
      <c r="A184" s="8">
        <f t="shared" si="2"/>
        <v>181</v>
      </c>
      <c r="B184" s="7" t="s">
        <v>99</v>
      </c>
      <c r="C184" s="18" t="s">
        <v>602</v>
      </c>
      <c r="D184" s="30" t="s">
        <v>217</v>
      </c>
      <c r="E184" s="8" t="s">
        <v>462</v>
      </c>
      <c r="F184" s="7" t="s">
        <v>463</v>
      </c>
      <c r="G184" s="54" t="s">
        <v>8</v>
      </c>
      <c r="H184" s="53" t="s">
        <v>249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6.5" x14ac:dyDescent="0.35">
      <c r="A185" s="8">
        <f t="shared" si="2"/>
        <v>182</v>
      </c>
      <c r="B185" s="7" t="s">
        <v>127</v>
      </c>
      <c r="C185" s="7" t="s">
        <v>387</v>
      </c>
      <c r="D185" s="30" t="s">
        <v>217</v>
      </c>
      <c r="E185" s="8" t="s">
        <v>465</v>
      </c>
      <c r="F185" s="7" t="s">
        <v>466</v>
      </c>
      <c r="G185" s="54" t="s">
        <v>8</v>
      </c>
      <c r="H185" s="53" t="s">
        <v>314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1" x14ac:dyDescent="0.35">
      <c r="A186" s="8">
        <f t="shared" si="2"/>
        <v>183</v>
      </c>
      <c r="B186" s="7" t="s">
        <v>44</v>
      </c>
      <c r="C186" s="7" t="s">
        <v>388</v>
      </c>
      <c r="D186" s="30" t="s">
        <v>217</v>
      </c>
      <c r="E186" s="8" t="s">
        <v>467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1" x14ac:dyDescent="0.35">
      <c r="A187" s="8">
        <f t="shared" si="2"/>
        <v>184</v>
      </c>
      <c r="B187" s="7" t="s">
        <v>73</v>
      </c>
      <c r="C187" s="7" t="s">
        <v>386</v>
      </c>
      <c r="D187" s="30" t="s">
        <v>217</v>
      </c>
      <c r="E187" s="8" t="s">
        <v>468</v>
      </c>
      <c r="F187" s="7" t="s">
        <v>469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1" x14ac:dyDescent="0.35">
      <c r="A188" s="8">
        <f t="shared" si="2"/>
        <v>185</v>
      </c>
      <c r="B188" s="7" t="s">
        <v>73</v>
      </c>
      <c r="C188" s="7" t="s">
        <v>386</v>
      </c>
      <c r="D188" s="30" t="s">
        <v>217</v>
      </c>
      <c r="E188" s="8" t="s">
        <v>468</v>
      </c>
      <c r="F188" s="7" t="s">
        <v>469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1" x14ac:dyDescent="0.35">
      <c r="A189" s="8">
        <f t="shared" si="2"/>
        <v>186</v>
      </c>
      <c r="B189" s="7" t="s">
        <v>9</v>
      </c>
      <c r="C189" s="7" t="s">
        <v>389</v>
      </c>
      <c r="D189" s="30" t="s">
        <v>217</v>
      </c>
      <c r="E189" s="8" t="s">
        <v>470</v>
      </c>
      <c r="F189" s="7" t="s">
        <v>471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6.5" x14ac:dyDescent="0.35">
      <c r="A190" s="8">
        <f t="shared" si="2"/>
        <v>187</v>
      </c>
      <c r="B190" s="7" t="s">
        <v>103</v>
      </c>
      <c r="C190" s="18" t="s">
        <v>602</v>
      </c>
      <c r="D190" s="30" t="s">
        <v>217</v>
      </c>
      <c r="E190" s="8" t="s">
        <v>472</v>
      </c>
      <c r="F190" s="7" t="s">
        <v>473</v>
      </c>
      <c r="G190" s="54" t="s">
        <v>8</v>
      </c>
      <c r="H190" s="53" t="s">
        <v>474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31" x14ac:dyDescent="0.35">
      <c r="A191" s="8">
        <f t="shared" si="2"/>
        <v>188</v>
      </c>
      <c r="B191" s="7" t="s">
        <v>195</v>
      </c>
      <c r="C191" s="7" t="s">
        <v>388</v>
      </c>
      <c r="D191" s="30" t="s">
        <v>217</v>
      </c>
      <c r="E191" s="8" t="s">
        <v>475</v>
      </c>
      <c r="F191" s="7" t="s">
        <v>476</v>
      </c>
      <c r="G191" s="54" t="s">
        <v>43</v>
      </c>
      <c r="H191" s="53" t="s">
        <v>477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0" x14ac:dyDescent="0.35">
      <c r="A192" s="8">
        <f t="shared" si="2"/>
        <v>189</v>
      </c>
      <c r="B192" s="7" t="s">
        <v>76</v>
      </c>
      <c r="C192" s="7" t="s">
        <v>387</v>
      </c>
      <c r="D192" s="30" t="s">
        <v>217</v>
      </c>
      <c r="E192" s="8" t="s">
        <v>478</v>
      </c>
      <c r="F192" s="7" t="s">
        <v>479</v>
      </c>
      <c r="G192" s="54" t="s">
        <v>480</v>
      </c>
      <c r="H192" s="53" t="s">
        <v>481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6.5" x14ac:dyDescent="0.35">
      <c r="A193" s="8">
        <f t="shared" si="2"/>
        <v>190</v>
      </c>
      <c r="B193" s="7" t="s">
        <v>133</v>
      </c>
      <c r="C193" s="7" t="s">
        <v>388</v>
      </c>
      <c r="D193" s="30" t="s">
        <v>217</v>
      </c>
      <c r="E193" s="8" t="s">
        <v>482</v>
      </c>
      <c r="F193" s="7" t="s">
        <v>483</v>
      </c>
      <c r="G193" s="54" t="s">
        <v>129</v>
      </c>
      <c r="H193" s="53" t="s">
        <v>484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31" x14ac:dyDescent="0.35">
      <c r="A194" s="8">
        <f t="shared" si="2"/>
        <v>191</v>
      </c>
      <c r="B194" s="8" t="s">
        <v>80</v>
      </c>
      <c r="C194" s="18" t="s">
        <v>602</v>
      </c>
      <c r="D194" s="30" t="s">
        <v>217</v>
      </c>
      <c r="E194" s="8" t="s">
        <v>485</v>
      </c>
      <c r="F194" s="7" t="s">
        <v>486</v>
      </c>
      <c r="G194" s="54" t="s">
        <v>8</v>
      </c>
      <c r="H194" s="53" t="s">
        <v>474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6.5" x14ac:dyDescent="0.35">
      <c r="A195" s="8">
        <f t="shared" si="2"/>
        <v>192</v>
      </c>
      <c r="B195" s="8" t="s">
        <v>48</v>
      </c>
      <c r="C195" s="8" t="s">
        <v>393</v>
      </c>
      <c r="D195" s="30" t="s">
        <v>217</v>
      </c>
      <c r="E195" s="8" t="s">
        <v>489</v>
      </c>
      <c r="F195" s="7" t="s">
        <v>487</v>
      </c>
      <c r="G195" s="54" t="s">
        <v>8</v>
      </c>
      <c r="H195" s="53" t="s">
        <v>334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31" x14ac:dyDescent="0.35">
      <c r="A196" s="8">
        <f t="shared" si="2"/>
        <v>193</v>
      </c>
      <c r="B196" s="8" t="s">
        <v>48</v>
      </c>
      <c r="C196" s="8" t="s">
        <v>390</v>
      </c>
      <c r="D196" s="30" t="s">
        <v>217</v>
      </c>
      <c r="E196" s="8" t="s">
        <v>490</v>
      </c>
      <c r="F196" s="7" t="s">
        <v>488</v>
      </c>
      <c r="G196" s="54" t="s">
        <v>8</v>
      </c>
      <c r="H196" s="53" t="s">
        <v>474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31" x14ac:dyDescent="0.35">
      <c r="A197" s="8">
        <f t="shared" si="2"/>
        <v>194</v>
      </c>
      <c r="B197" s="8" t="s">
        <v>11</v>
      </c>
      <c r="C197" s="8" t="s">
        <v>391</v>
      </c>
      <c r="D197" s="30" t="s">
        <v>217</v>
      </c>
      <c r="E197" s="8" t="s">
        <v>491</v>
      </c>
      <c r="F197" s="7" t="s">
        <v>492</v>
      </c>
      <c r="G197" s="54" t="s">
        <v>8</v>
      </c>
      <c r="H197" s="53" t="s">
        <v>493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31" x14ac:dyDescent="0.35">
      <c r="A198" s="8">
        <f t="shared" ref="A198:A245" si="3">A197+1</f>
        <v>195</v>
      </c>
      <c r="B198" s="8" t="s">
        <v>195</v>
      </c>
      <c r="C198" s="8" t="s">
        <v>394</v>
      </c>
      <c r="D198" s="30" t="s">
        <v>217</v>
      </c>
      <c r="E198" s="8" t="s">
        <v>494</v>
      </c>
      <c r="F198" s="7" t="s">
        <v>464</v>
      </c>
      <c r="G198" s="54" t="s">
        <v>120</v>
      </c>
      <c r="H198" s="53" t="s">
        <v>356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5" customHeight="1" x14ac:dyDescent="0.35">
      <c r="A199" s="8">
        <f t="shared" si="3"/>
        <v>196</v>
      </c>
      <c r="B199" s="8" t="s">
        <v>76</v>
      </c>
      <c r="C199" s="18" t="s">
        <v>602</v>
      </c>
      <c r="D199" s="30" t="s">
        <v>217</v>
      </c>
      <c r="E199" s="8" t="s">
        <v>495</v>
      </c>
      <c r="F199" s="7" t="s">
        <v>496</v>
      </c>
      <c r="G199" s="54" t="s">
        <v>8</v>
      </c>
      <c r="H199" s="53" t="s">
        <v>423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5" customHeight="1" x14ac:dyDescent="0.35">
      <c r="A200" s="8">
        <f t="shared" si="3"/>
        <v>197</v>
      </c>
      <c r="B200" s="8" t="s">
        <v>44</v>
      </c>
      <c r="C200" s="18" t="s">
        <v>602</v>
      </c>
      <c r="D200" s="30" t="s">
        <v>217</v>
      </c>
      <c r="E200" s="8" t="s">
        <v>502</v>
      </c>
      <c r="F200" s="7" t="s">
        <v>501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5" customHeight="1" x14ac:dyDescent="0.35">
      <c r="A201" s="8">
        <f t="shared" si="3"/>
        <v>198</v>
      </c>
      <c r="B201" s="8" t="s">
        <v>48</v>
      </c>
      <c r="C201" s="8" t="s">
        <v>390</v>
      </c>
      <c r="D201" s="30" t="s">
        <v>217</v>
      </c>
      <c r="E201" s="8" t="s">
        <v>503</v>
      </c>
      <c r="F201" s="7" t="s">
        <v>488</v>
      </c>
      <c r="G201" s="54" t="s">
        <v>8</v>
      </c>
      <c r="H201" s="53" t="s">
        <v>504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35">
      <c r="A202" s="8">
        <f t="shared" si="3"/>
        <v>199</v>
      </c>
      <c r="B202" s="8" t="s">
        <v>37</v>
      </c>
      <c r="C202" s="18" t="s">
        <v>602</v>
      </c>
      <c r="D202" s="30" t="s">
        <v>217</v>
      </c>
      <c r="E202" s="8" t="s">
        <v>505</v>
      </c>
      <c r="F202" s="7" t="s">
        <v>507</v>
      </c>
      <c r="G202" s="54" t="s">
        <v>8</v>
      </c>
      <c r="H202" s="53" t="s">
        <v>506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35">
      <c r="A203" s="8">
        <f t="shared" si="3"/>
        <v>200</v>
      </c>
      <c r="B203" s="60" t="s">
        <v>48</v>
      </c>
      <c r="C203" s="8" t="s">
        <v>390</v>
      </c>
      <c r="D203" s="30" t="s">
        <v>217</v>
      </c>
      <c r="E203" s="8" t="s">
        <v>508</v>
      </c>
      <c r="F203" s="7" t="s">
        <v>509</v>
      </c>
      <c r="G203" s="54" t="s">
        <v>8</v>
      </c>
      <c r="H203" s="53" t="s">
        <v>511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204</v>
      </c>
      <c r="O203" s="39"/>
    </row>
    <row r="204" spans="1:15" ht="76.5" customHeight="1" x14ac:dyDescent="0.35">
      <c r="A204" s="8">
        <f t="shared" si="3"/>
        <v>201</v>
      </c>
      <c r="B204" s="8" t="s">
        <v>48</v>
      </c>
      <c r="C204" s="8" t="s">
        <v>390</v>
      </c>
      <c r="D204" s="30" t="s">
        <v>217</v>
      </c>
      <c r="E204" s="8" t="s">
        <v>508</v>
      </c>
      <c r="F204" s="7" t="s">
        <v>510</v>
      </c>
      <c r="G204" s="54" t="s">
        <v>8</v>
      </c>
      <c r="H204" s="53" t="s">
        <v>511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204</v>
      </c>
      <c r="O204" s="39"/>
    </row>
    <row r="205" spans="1:15" ht="76.5" customHeight="1" x14ac:dyDescent="0.35">
      <c r="A205" s="8">
        <f t="shared" si="3"/>
        <v>202</v>
      </c>
      <c r="B205" s="8" t="s">
        <v>76</v>
      </c>
      <c r="C205" s="18" t="s">
        <v>602</v>
      </c>
      <c r="D205" s="30" t="s">
        <v>217</v>
      </c>
      <c r="E205" s="8" t="s">
        <v>512</v>
      </c>
      <c r="F205" s="7" t="s">
        <v>513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35">
      <c r="A206" s="8">
        <f t="shared" si="3"/>
        <v>203</v>
      </c>
      <c r="B206" s="8" t="s">
        <v>80</v>
      </c>
      <c r="C206" s="8" t="s">
        <v>393</v>
      </c>
      <c r="D206" s="30" t="s">
        <v>217</v>
      </c>
      <c r="E206" s="8" t="s">
        <v>514</v>
      </c>
      <c r="F206" s="7" t="s">
        <v>201</v>
      </c>
      <c r="G206" s="54" t="s">
        <v>120</v>
      </c>
      <c r="H206" s="53" t="s">
        <v>515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35">
      <c r="A207" s="8">
        <f t="shared" si="3"/>
        <v>204</v>
      </c>
      <c r="B207" s="8" t="s">
        <v>9</v>
      </c>
      <c r="C207" s="18" t="s">
        <v>602</v>
      </c>
      <c r="D207" s="30" t="s">
        <v>217</v>
      </c>
      <c r="E207" s="8" t="s">
        <v>516</v>
      </c>
      <c r="F207" s="7" t="s">
        <v>517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35">
      <c r="A208" s="8">
        <f t="shared" si="3"/>
        <v>205</v>
      </c>
      <c r="B208" s="8" t="s">
        <v>37</v>
      </c>
      <c r="C208" s="18" t="s">
        <v>602</v>
      </c>
      <c r="D208" s="30" t="s">
        <v>217</v>
      </c>
      <c r="E208" s="8" t="s">
        <v>518</v>
      </c>
      <c r="F208" s="7" t="s">
        <v>521</v>
      </c>
      <c r="G208" s="54" t="s">
        <v>8</v>
      </c>
      <c r="H208" s="53" t="s">
        <v>520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35">
      <c r="A209" s="8">
        <f t="shared" si="3"/>
        <v>206</v>
      </c>
      <c r="B209" s="8" t="s">
        <v>37</v>
      </c>
      <c r="C209" s="18" t="s">
        <v>602</v>
      </c>
      <c r="D209" s="30" t="s">
        <v>217</v>
      </c>
      <c r="E209" s="8" t="s">
        <v>519</v>
      </c>
      <c r="F209" s="7" t="s">
        <v>522</v>
      </c>
      <c r="G209" s="54" t="s">
        <v>8</v>
      </c>
      <c r="H209" s="53" t="s">
        <v>520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35">
      <c r="A210" s="8">
        <f t="shared" si="3"/>
        <v>207</v>
      </c>
      <c r="B210" s="8" t="s">
        <v>33</v>
      </c>
      <c r="C210" s="8" t="s">
        <v>388</v>
      </c>
      <c r="D210" s="30" t="s">
        <v>217</v>
      </c>
      <c r="E210" s="8" t="s">
        <v>523</v>
      </c>
      <c r="F210" s="7" t="s">
        <v>524</v>
      </c>
      <c r="G210" s="54" t="s">
        <v>8</v>
      </c>
      <c r="H210" s="53" t="s">
        <v>300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35">
      <c r="A211" s="8">
        <f t="shared" si="3"/>
        <v>208</v>
      </c>
      <c r="B211" s="8" t="s">
        <v>30</v>
      </c>
      <c r="C211" s="8" t="s">
        <v>388</v>
      </c>
      <c r="D211" s="30" t="s">
        <v>217</v>
      </c>
      <c r="E211" s="8" t="s">
        <v>525</v>
      </c>
      <c r="F211" s="7" t="s">
        <v>526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35">
      <c r="A212" s="8">
        <f t="shared" si="3"/>
        <v>209</v>
      </c>
      <c r="B212" s="8" t="s">
        <v>30</v>
      </c>
      <c r="C212" s="8" t="s">
        <v>388</v>
      </c>
      <c r="D212" s="30" t="s">
        <v>217</v>
      </c>
      <c r="E212" s="8" t="s">
        <v>525</v>
      </c>
      <c r="F212" s="7" t="s">
        <v>526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35">
      <c r="A213" s="8">
        <f t="shared" si="3"/>
        <v>210</v>
      </c>
      <c r="B213" s="8" t="s">
        <v>61</v>
      </c>
      <c r="C213" s="18" t="s">
        <v>602</v>
      </c>
      <c r="D213" s="30" t="s">
        <v>217</v>
      </c>
      <c r="E213" s="8" t="s">
        <v>527</v>
      </c>
      <c r="F213" s="7" t="s">
        <v>528</v>
      </c>
      <c r="G213" s="54" t="s">
        <v>8</v>
      </c>
      <c r="H213" s="53" t="s">
        <v>529</v>
      </c>
      <c r="I213" s="12">
        <v>224000000</v>
      </c>
      <c r="J213" s="13">
        <v>102181600</v>
      </c>
      <c r="K213" s="11">
        <v>44185</v>
      </c>
      <c r="L213" s="11" t="s">
        <v>530</v>
      </c>
      <c r="M213" s="16" t="s">
        <v>23</v>
      </c>
      <c r="N213" s="7" t="s">
        <v>192</v>
      </c>
      <c r="O213" s="39"/>
    </row>
    <row r="214" spans="1:15" ht="76.5" customHeight="1" x14ac:dyDescent="0.35">
      <c r="A214" s="8">
        <f t="shared" si="3"/>
        <v>211</v>
      </c>
      <c r="B214" s="8" t="s">
        <v>73</v>
      </c>
      <c r="C214" s="8" t="s">
        <v>388</v>
      </c>
      <c r="D214" s="30" t="s">
        <v>217</v>
      </c>
      <c r="E214" s="8" t="s">
        <v>531</v>
      </c>
      <c r="F214" s="7" t="s">
        <v>532</v>
      </c>
      <c r="G214" s="54" t="s">
        <v>8</v>
      </c>
      <c r="H214" s="53" t="s">
        <v>533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35">
      <c r="A215" s="8">
        <f t="shared" si="3"/>
        <v>212</v>
      </c>
      <c r="B215" s="8" t="s">
        <v>48</v>
      </c>
      <c r="C215" s="8" t="s">
        <v>387</v>
      </c>
      <c r="D215" s="30" t="s">
        <v>217</v>
      </c>
      <c r="E215" s="8" t="s">
        <v>534</v>
      </c>
      <c r="F215" s="7" t="s">
        <v>162</v>
      </c>
      <c r="G215" s="54" t="s">
        <v>8</v>
      </c>
      <c r="H215" s="53" t="s">
        <v>535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35">
      <c r="A216" s="8">
        <f t="shared" si="3"/>
        <v>213</v>
      </c>
      <c r="B216" s="8" t="s">
        <v>73</v>
      </c>
      <c r="C216" s="8" t="s">
        <v>388</v>
      </c>
      <c r="D216" s="30" t="s">
        <v>217</v>
      </c>
      <c r="E216" s="8" t="s">
        <v>536</v>
      </c>
      <c r="F216" s="7" t="s">
        <v>537</v>
      </c>
      <c r="G216" s="54" t="s">
        <v>8</v>
      </c>
      <c r="H216" s="53" t="s">
        <v>357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35">
      <c r="A217" s="8">
        <f t="shared" si="3"/>
        <v>214</v>
      </c>
      <c r="B217" s="8" t="s">
        <v>30</v>
      </c>
      <c r="C217" s="8" t="s">
        <v>389</v>
      </c>
      <c r="D217" s="30" t="s">
        <v>217</v>
      </c>
      <c r="E217" s="8" t="s">
        <v>538</v>
      </c>
      <c r="F217" s="7" t="s">
        <v>539</v>
      </c>
      <c r="G217" s="54" t="s">
        <v>8</v>
      </c>
      <c r="H217" s="53" t="s">
        <v>540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35">
      <c r="A218" s="8">
        <f t="shared" si="3"/>
        <v>215</v>
      </c>
      <c r="B218" s="7" t="s">
        <v>133</v>
      </c>
      <c r="C218" s="7" t="s">
        <v>388</v>
      </c>
      <c r="D218" s="30" t="s">
        <v>217</v>
      </c>
      <c r="E218" s="8" t="s">
        <v>541</v>
      </c>
      <c r="F218" s="7" t="s">
        <v>542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 t="s">
        <v>47</v>
      </c>
      <c r="M218" s="7" t="s">
        <v>138</v>
      </c>
      <c r="N218" s="8" t="s">
        <v>16</v>
      </c>
      <c r="O218" s="39"/>
    </row>
    <row r="219" spans="1:15" ht="42" customHeight="1" x14ac:dyDescent="0.35">
      <c r="A219" s="8">
        <f t="shared" si="3"/>
        <v>216</v>
      </c>
      <c r="B219" s="7" t="s">
        <v>9</v>
      </c>
      <c r="C219" s="7" t="s">
        <v>392</v>
      </c>
      <c r="D219" s="30" t="s">
        <v>217</v>
      </c>
      <c r="E219" s="8" t="s">
        <v>543</v>
      </c>
      <c r="F219" s="7" t="s">
        <v>544</v>
      </c>
      <c r="G219" s="54" t="s">
        <v>547</v>
      </c>
      <c r="H219" s="53" t="s">
        <v>548</v>
      </c>
      <c r="I219" s="12">
        <v>30000000</v>
      </c>
      <c r="J219" s="13">
        <v>10531504.199999999</v>
      </c>
      <c r="K219" s="11">
        <v>44230</v>
      </c>
      <c r="L219" s="11">
        <v>44294.462500000001</v>
      </c>
      <c r="M219" s="7" t="s">
        <v>23</v>
      </c>
      <c r="N219" s="8" t="s">
        <v>16</v>
      </c>
      <c r="O219" s="39"/>
    </row>
    <row r="220" spans="1:15" ht="42" customHeight="1" x14ac:dyDescent="0.35">
      <c r="A220" s="8">
        <f t="shared" si="3"/>
        <v>217</v>
      </c>
      <c r="B220" s="7" t="s">
        <v>9</v>
      </c>
      <c r="C220" s="7" t="s">
        <v>392</v>
      </c>
      <c r="D220" s="30" t="s">
        <v>217</v>
      </c>
      <c r="E220" s="8" t="s">
        <v>545</v>
      </c>
      <c r="F220" s="7" t="s">
        <v>546</v>
      </c>
      <c r="G220" s="54" t="s">
        <v>8</v>
      </c>
      <c r="H220" s="53" t="s">
        <v>474</v>
      </c>
      <c r="I220" s="12">
        <v>63000000</v>
      </c>
      <c r="J220" s="13">
        <v>75000000</v>
      </c>
      <c r="K220" s="11">
        <v>44225</v>
      </c>
      <c r="L220" s="11" t="s">
        <v>47</v>
      </c>
      <c r="M220" s="7" t="s">
        <v>138</v>
      </c>
      <c r="N220" s="8" t="s">
        <v>16</v>
      </c>
      <c r="O220" s="39"/>
    </row>
    <row r="221" spans="1:15" ht="42" customHeight="1" x14ac:dyDescent="0.35">
      <c r="A221" s="8">
        <f t="shared" si="3"/>
        <v>218</v>
      </c>
      <c r="B221" s="7" t="s">
        <v>9</v>
      </c>
      <c r="C221" s="7" t="s">
        <v>392</v>
      </c>
      <c r="D221" s="30" t="s">
        <v>217</v>
      </c>
      <c r="E221" s="8" t="s">
        <v>545</v>
      </c>
      <c r="F221" s="7" t="s">
        <v>546</v>
      </c>
      <c r="G221" s="54" t="s">
        <v>8</v>
      </c>
      <c r="H221" s="53" t="s">
        <v>474</v>
      </c>
      <c r="I221" s="12">
        <v>20000000</v>
      </c>
      <c r="J221" s="13">
        <v>3000000</v>
      </c>
      <c r="K221" s="11">
        <v>44225</v>
      </c>
      <c r="L221" s="11">
        <v>44287.754861111112</v>
      </c>
      <c r="M221" s="7" t="s">
        <v>23</v>
      </c>
      <c r="N221" s="8" t="s">
        <v>16</v>
      </c>
      <c r="O221" s="39"/>
    </row>
    <row r="222" spans="1:15" ht="42" customHeight="1" x14ac:dyDescent="0.35">
      <c r="A222" s="8">
        <f t="shared" si="3"/>
        <v>219</v>
      </c>
      <c r="B222" s="7" t="s">
        <v>127</v>
      </c>
      <c r="C222" s="18" t="s">
        <v>602</v>
      </c>
      <c r="D222" s="30" t="s">
        <v>217</v>
      </c>
      <c r="E222" s="8" t="s">
        <v>549</v>
      </c>
      <c r="F222" s="7" t="s">
        <v>550</v>
      </c>
      <c r="G222" s="54" t="s">
        <v>547</v>
      </c>
      <c r="H222" s="53" t="s">
        <v>551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35">
      <c r="A223" s="8">
        <f t="shared" si="3"/>
        <v>220</v>
      </c>
      <c r="B223" s="7" t="s">
        <v>48</v>
      </c>
      <c r="C223" s="7" t="s">
        <v>390</v>
      </c>
      <c r="D223" s="30" t="s">
        <v>217</v>
      </c>
      <c r="E223" s="8" t="s">
        <v>552</v>
      </c>
      <c r="F223" s="7" t="s">
        <v>553</v>
      </c>
      <c r="G223" s="54" t="s">
        <v>120</v>
      </c>
      <c r="H223" s="53" t="s">
        <v>554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35">
      <c r="A224" s="8">
        <f t="shared" si="3"/>
        <v>221</v>
      </c>
      <c r="B224" s="7" t="s">
        <v>61</v>
      </c>
      <c r="C224" s="7" t="s">
        <v>602</v>
      </c>
      <c r="D224" s="30" t="s">
        <v>217</v>
      </c>
      <c r="E224" s="8" t="s">
        <v>555</v>
      </c>
      <c r="F224" s="7" t="s">
        <v>556</v>
      </c>
      <c r="G224" s="54" t="s">
        <v>8</v>
      </c>
      <c r="H224" s="53" t="s">
        <v>372</v>
      </c>
      <c r="I224" s="12">
        <v>90000000</v>
      </c>
      <c r="J224" s="13">
        <v>35806000</v>
      </c>
      <c r="K224" s="11">
        <v>44251</v>
      </c>
      <c r="L224" s="11" t="s">
        <v>47</v>
      </c>
      <c r="M224" s="7" t="s">
        <v>138</v>
      </c>
      <c r="N224" s="8" t="s">
        <v>36</v>
      </c>
      <c r="O224" s="39"/>
    </row>
    <row r="225" spans="1:15" ht="31" x14ac:dyDescent="0.35">
      <c r="A225" s="8">
        <f t="shared" si="3"/>
        <v>222</v>
      </c>
      <c r="B225" s="7" t="s">
        <v>61</v>
      </c>
      <c r="C225" s="7" t="s">
        <v>386</v>
      </c>
      <c r="D225" s="30" t="s">
        <v>217</v>
      </c>
      <c r="E225" s="8" t="s">
        <v>557</v>
      </c>
      <c r="F225" s="7" t="s">
        <v>162</v>
      </c>
      <c r="G225" s="54" t="s">
        <v>8</v>
      </c>
      <c r="H225" s="53" t="s">
        <v>372</v>
      </c>
      <c r="I225" s="12">
        <v>8000000</v>
      </c>
      <c r="J225" s="13">
        <v>4000000</v>
      </c>
      <c r="K225" s="11">
        <v>44242</v>
      </c>
      <c r="L225" s="11" t="s">
        <v>578</v>
      </c>
      <c r="M225" s="16" t="s">
        <v>23</v>
      </c>
      <c r="N225" s="7" t="s">
        <v>36</v>
      </c>
      <c r="O225" s="39"/>
    </row>
    <row r="226" spans="1:15" ht="44.25" customHeight="1" x14ac:dyDescent="0.35">
      <c r="A226" s="8">
        <f t="shared" si="3"/>
        <v>223</v>
      </c>
      <c r="B226" s="7" t="s">
        <v>80</v>
      </c>
      <c r="C226" s="7" t="s">
        <v>389</v>
      </c>
      <c r="D226" s="30" t="s">
        <v>217</v>
      </c>
      <c r="E226" s="8" t="s">
        <v>558</v>
      </c>
      <c r="F226" s="7" t="s">
        <v>560</v>
      </c>
      <c r="G226" s="54" t="s">
        <v>120</v>
      </c>
      <c r="H226" s="53" t="s">
        <v>559</v>
      </c>
      <c r="I226" s="12">
        <v>171000000</v>
      </c>
      <c r="J226" s="13">
        <v>81100000</v>
      </c>
      <c r="K226" s="11">
        <v>44242</v>
      </c>
      <c r="L226" s="11" t="s">
        <v>47</v>
      </c>
      <c r="M226" s="16" t="s">
        <v>138</v>
      </c>
      <c r="N226" s="7" t="s">
        <v>16</v>
      </c>
      <c r="O226" s="39"/>
    </row>
    <row r="227" spans="1:15" ht="46.5" x14ac:dyDescent="0.35">
      <c r="A227" s="8">
        <f t="shared" si="3"/>
        <v>224</v>
      </c>
      <c r="B227" s="7" t="s">
        <v>99</v>
      </c>
      <c r="C227" s="7" t="s">
        <v>387</v>
      </c>
      <c r="D227" s="7" t="s">
        <v>217</v>
      </c>
      <c r="E227" s="8" t="s">
        <v>561</v>
      </c>
      <c r="F227" s="7" t="s">
        <v>562</v>
      </c>
      <c r="G227" s="7" t="s">
        <v>8</v>
      </c>
      <c r="H227" s="7" t="s">
        <v>515</v>
      </c>
      <c r="I227" s="61">
        <v>3000000000</v>
      </c>
      <c r="J227" s="62">
        <v>1500000000</v>
      </c>
      <c r="K227" s="11">
        <v>44239</v>
      </c>
      <c r="L227" s="7" t="s">
        <v>47</v>
      </c>
      <c r="M227" s="7" t="s">
        <v>138</v>
      </c>
      <c r="N227" s="8" t="s">
        <v>16</v>
      </c>
    </row>
    <row r="228" spans="1:15" ht="62" x14ac:dyDescent="0.35">
      <c r="A228" s="8">
        <f t="shared" si="3"/>
        <v>225</v>
      </c>
      <c r="B228" s="7" t="s">
        <v>99</v>
      </c>
      <c r="C228" s="7" t="s">
        <v>387</v>
      </c>
      <c r="D228" s="7" t="s">
        <v>217</v>
      </c>
      <c r="E228" s="8" t="s">
        <v>563</v>
      </c>
      <c r="F228" s="7" t="s">
        <v>564</v>
      </c>
      <c r="G228" s="7" t="s">
        <v>8</v>
      </c>
      <c r="H228" s="7" t="s">
        <v>565</v>
      </c>
      <c r="I228" s="61">
        <v>1670085000</v>
      </c>
      <c r="J228" s="62">
        <v>835042500</v>
      </c>
      <c r="K228" s="11">
        <v>44239</v>
      </c>
      <c r="L228" s="7" t="s">
        <v>47</v>
      </c>
      <c r="M228" s="7" t="s">
        <v>138</v>
      </c>
      <c r="N228" s="62" t="s">
        <v>16</v>
      </c>
    </row>
    <row r="229" spans="1:15" ht="31" x14ac:dyDescent="0.35">
      <c r="A229" s="8">
        <f t="shared" si="3"/>
        <v>226</v>
      </c>
      <c r="B229" s="7" t="s">
        <v>133</v>
      </c>
      <c r="C229" s="7" t="s">
        <v>387</v>
      </c>
      <c r="D229" s="7" t="s">
        <v>217</v>
      </c>
      <c r="E229" s="8" t="s">
        <v>566</v>
      </c>
      <c r="F229" s="7" t="s">
        <v>567</v>
      </c>
      <c r="G229" s="7" t="s">
        <v>120</v>
      </c>
      <c r="H229" s="7" t="s">
        <v>568</v>
      </c>
      <c r="I229" s="61">
        <v>20000000</v>
      </c>
      <c r="J229" s="62">
        <v>10000000</v>
      </c>
      <c r="K229" s="11">
        <v>44265</v>
      </c>
      <c r="L229" s="7" t="s">
        <v>47</v>
      </c>
      <c r="M229" s="7" t="s">
        <v>138</v>
      </c>
      <c r="N229" s="62" t="s">
        <v>16</v>
      </c>
    </row>
    <row r="230" spans="1:15" ht="31" x14ac:dyDescent="0.35">
      <c r="A230" s="8">
        <f t="shared" si="3"/>
        <v>227</v>
      </c>
      <c r="B230" s="7" t="s">
        <v>103</v>
      </c>
      <c r="C230" s="7" t="s">
        <v>387</v>
      </c>
      <c r="D230" s="7" t="s">
        <v>217</v>
      </c>
      <c r="E230" s="8" t="s">
        <v>569</v>
      </c>
      <c r="F230" s="7" t="s">
        <v>570</v>
      </c>
      <c r="G230" s="7" t="s">
        <v>120</v>
      </c>
      <c r="H230" s="7" t="s">
        <v>554</v>
      </c>
      <c r="I230" s="61">
        <v>10000000</v>
      </c>
      <c r="J230" s="62">
        <v>4800000</v>
      </c>
      <c r="K230" s="11">
        <v>44224</v>
      </c>
      <c r="L230" s="15">
        <v>44236</v>
      </c>
      <c r="M230" s="7" t="s">
        <v>23</v>
      </c>
      <c r="N230" s="62" t="s">
        <v>36</v>
      </c>
    </row>
    <row r="231" spans="1:15" ht="46.5" x14ac:dyDescent="0.35">
      <c r="A231" s="8">
        <f t="shared" si="3"/>
        <v>228</v>
      </c>
      <c r="B231" s="7" t="s">
        <v>103</v>
      </c>
      <c r="C231" s="7" t="s">
        <v>389</v>
      </c>
      <c r="D231" s="7" t="s">
        <v>217</v>
      </c>
      <c r="E231" s="8" t="s">
        <v>571</v>
      </c>
      <c r="F231" s="7" t="s">
        <v>572</v>
      </c>
      <c r="G231" s="7" t="s">
        <v>8</v>
      </c>
      <c r="H231" s="7" t="s">
        <v>446</v>
      </c>
      <c r="I231" s="61">
        <v>181800000</v>
      </c>
      <c r="J231" s="62">
        <v>85000000</v>
      </c>
      <c r="K231" s="11">
        <v>44243</v>
      </c>
      <c r="L231" s="15">
        <v>44272.722222222219</v>
      </c>
      <c r="M231" s="7" t="s">
        <v>23</v>
      </c>
      <c r="N231" s="62" t="s">
        <v>36</v>
      </c>
    </row>
    <row r="232" spans="1:15" ht="46.5" x14ac:dyDescent="0.35">
      <c r="A232" s="8">
        <f>A231+1</f>
        <v>229</v>
      </c>
      <c r="B232" s="7" t="s">
        <v>103</v>
      </c>
      <c r="C232" s="7" t="s">
        <v>389</v>
      </c>
      <c r="D232" s="7" t="s">
        <v>217</v>
      </c>
      <c r="E232" s="8" t="s">
        <v>571</v>
      </c>
      <c r="F232" s="7" t="s">
        <v>572</v>
      </c>
      <c r="G232" s="7" t="s">
        <v>8</v>
      </c>
      <c r="H232" s="7" t="s">
        <v>446</v>
      </c>
      <c r="I232" s="61">
        <v>30000000</v>
      </c>
      <c r="J232" s="62">
        <v>15000000</v>
      </c>
      <c r="K232" s="11">
        <v>44243</v>
      </c>
      <c r="L232" s="15">
        <v>44272.722222222219</v>
      </c>
      <c r="M232" s="7" t="s">
        <v>23</v>
      </c>
      <c r="N232" s="62" t="s">
        <v>36</v>
      </c>
    </row>
    <row r="233" spans="1:15" ht="31" x14ac:dyDescent="0.35">
      <c r="A233" s="8">
        <f t="shared" si="3"/>
        <v>230</v>
      </c>
      <c r="B233" s="7" t="s">
        <v>149</v>
      </c>
      <c r="C233" s="7" t="s">
        <v>393</v>
      </c>
      <c r="D233" s="7" t="s">
        <v>217</v>
      </c>
      <c r="E233" s="8" t="s">
        <v>573</v>
      </c>
      <c r="F233" s="7" t="s">
        <v>574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7"/>
      <c r="M233" s="7" t="s">
        <v>138</v>
      </c>
      <c r="N233" s="62" t="s">
        <v>36</v>
      </c>
    </row>
    <row r="234" spans="1:15" ht="46.5" x14ac:dyDescent="0.35">
      <c r="A234" s="8">
        <f t="shared" si="3"/>
        <v>231</v>
      </c>
      <c r="B234" s="7" t="s">
        <v>80</v>
      </c>
      <c r="C234" s="7" t="s">
        <v>392</v>
      </c>
      <c r="D234" s="7" t="s">
        <v>217</v>
      </c>
      <c r="E234" s="8" t="s">
        <v>576</v>
      </c>
      <c r="F234" s="7" t="s">
        <v>575</v>
      </c>
      <c r="G234" s="7" t="s">
        <v>547</v>
      </c>
      <c r="H234" s="7" t="s">
        <v>577</v>
      </c>
      <c r="I234" s="61">
        <v>300000000</v>
      </c>
      <c r="J234" s="62">
        <v>109500000</v>
      </c>
      <c r="K234" s="11">
        <v>44267</v>
      </c>
      <c r="L234" s="11">
        <v>44270</v>
      </c>
      <c r="M234" s="7" t="s">
        <v>23</v>
      </c>
      <c r="N234" s="62" t="s">
        <v>16</v>
      </c>
    </row>
    <row r="235" spans="1:15" ht="46.5" x14ac:dyDescent="0.35">
      <c r="A235" s="8">
        <f t="shared" si="3"/>
        <v>232</v>
      </c>
      <c r="B235" s="7" t="s">
        <v>76</v>
      </c>
      <c r="C235" s="18" t="s">
        <v>602</v>
      </c>
      <c r="D235" s="7" t="s">
        <v>217</v>
      </c>
      <c r="E235" s="8" t="s">
        <v>580</v>
      </c>
      <c r="F235" s="7" t="s">
        <v>581</v>
      </c>
      <c r="G235" s="7" t="s">
        <v>8</v>
      </c>
      <c r="H235" s="7" t="s">
        <v>579</v>
      </c>
      <c r="I235" s="61">
        <v>400000000</v>
      </c>
      <c r="J235" s="62">
        <v>196733874</v>
      </c>
      <c r="K235" s="11">
        <v>44281</v>
      </c>
      <c r="L235" s="11">
        <v>44286</v>
      </c>
      <c r="M235" s="7" t="s">
        <v>23</v>
      </c>
      <c r="N235" s="61" t="s">
        <v>16</v>
      </c>
    </row>
    <row r="236" spans="1:15" ht="31.5" customHeight="1" x14ac:dyDescent="0.35">
      <c r="A236" s="8">
        <f t="shared" si="3"/>
        <v>233</v>
      </c>
      <c r="B236" s="7" t="s">
        <v>30</v>
      </c>
      <c r="C236" s="7" t="s">
        <v>389</v>
      </c>
      <c r="D236" s="7" t="s">
        <v>217</v>
      </c>
      <c r="E236" s="8" t="s">
        <v>582</v>
      </c>
      <c r="F236" s="7" t="s">
        <v>539</v>
      </c>
      <c r="G236" s="7" t="s">
        <v>8</v>
      </c>
      <c r="H236" s="7" t="s">
        <v>540</v>
      </c>
      <c r="I236" s="61">
        <v>40000000</v>
      </c>
      <c r="J236" s="62">
        <v>10000000</v>
      </c>
      <c r="K236" s="11">
        <v>44214</v>
      </c>
      <c r="L236" s="11">
        <v>44232</v>
      </c>
      <c r="M236" s="7" t="s">
        <v>23</v>
      </c>
      <c r="N236" s="61" t="s">
        <v>36</v>
      </c>
    </row>
    <row r="237" spans="1:15" ht="46.5" x14ac:dyDescent="0.35">
      <c r="A237" s="8">
        <f t="shared" si="3"/>
        <v>234</v>
      </c>
      <c r="B237" s="7" t="s">
        <v>584</v>
      </c>
      <c r="C237" s="7" t="s">
        <v>386</v>
      </c>
      <c r="D237" s="7" t="s">
        <v>217</v>
      </c>
      <c r="E237" s="8" t="s">
        <v>583</v>
      </c>
      <c r="F237" s="7" t="s">
        <v>186</v>
      </c>
      <c r="G237" s="7" t="s">
        <v>8</v>
      </c>
      <c r="H237" s="7" t="s">
        <v>406</v>
      </c>
      <c r="I237" s="61">
        <v>960000000</v>
      </c>
      <c r="J237" s="62">
        <v>480000000</v>
      </c>
      <c r="K237" s="11">
        <v>44253</v>
      </c>
      <c r="L237" s="11">
        <v>44272</v>
      </c>
      <c r="M237" s="7" t="s">
        <v>23</v>
      </c>
      <c r="N237" s="61" t="s">
        <v>113</v>
      </c>
    </row>
    <row r="238" spans="1:15" ht="46.5" x14ac:dyDescent="0.35">
      <c r="A238" s="8">
        <f t="shared" si="3"/>
        <v>235</v>
      </c>
      <c r="B238" s="7" t="s">
        <v>44</v>
      </c>
      <c r="C238" s="7" t="s">
        <v>387</v>
      </c>
      <c r="D238" s="7" t="s">
        <v>217</v>
      </c>
      <c r="E238" s="8" t="s">
        <v>585</v>
      </c>
      <c r="F238" s="7" t="s">
        <v>586</v>
      </c>
      <c r="G238" s="7" t="s">
        <v>8</v>
      </c>
      <c r="H238" s="7" t="s">
        <v>233</v>
      </c>
      <c r="I238" s="61">
        <v>40000000</v>
      </c>
      <c r="J238" s="62">
        <v>20000000</v>
      </c>
      <c r="K238" s="11">
        <v>44256</v>
      </c>
      <c r="L238" s="11">
        <v>44281.675694444442</v>
      </c>
      <c r="M238" s="7" t="s">
        <v>23</v>
      </c>
      <c r="N238" s="61" t="s">
        <v>113</v>
      </c>
    </row>
    <row r="239" spans="1:15" ht="31" x14ac:dyDescent="0.35">
      <c r="A239" s="8">
        <f t="shared" si="3"/>
        <v>236</v>
      </c>
      <c r="B239" s="7" t="s">
        <v>127</v>
      </c>
      <c r="C239" s="7" t="s">
        <v>386</v>
      </c>
      <c r="D239" s="7" t="s">
        <v>217</v>
      </c>
      <c r="E239" s="8" t="s">
        <v>587</v>
      </c>
      <c r="F239" s="7" t="s">
        <v>588</v>
      </c>
      <c r="G239" s="7" t="s">
        <v>8</v>
      </c>
      <c r="H239" s="7" t="s">
        <v>589</v>
      </c>
      <c r="I239" s="61">
        <v>60000000</v>
      </c>
      <c r="J239" s="62">
        <v>30000000</v>
      </c>
      <c r="K239" s="11">
        <v>44281</v>
      </c>
      <c r="L239" s="11">
        <v>44286.459027777775</v>
      </c>
      <c r="M239" s="7" t="s">
        <v>23</v>
      </c>
      <c r="N239" s="61" t="s">
        <v>113</v>
      </c>
    </row>
    <row r="240" spans="1:15" ht="48.75" customHeight="1" x14ac:dyDescent="0.35">
      <c r="A240" s="8">
        <f t="shared" si="3"/>
        <v>237</v>
      </c>
      <c r="B240" s="7" t="s">
        <v>9</v>
      </c>
      <c r="C240" s="7" t="s">
        <v>393</v>
      </c>
      <c r="D240" s="7" t="s">
        <v>217</v>
      </c>
      <c r="E240" s="8" t="s">
        <v>590</v>
      </c>
      <c r="F240" s="7" t="s">
        <v>123</v>
      </c>
      <c r="G240" s="7" t="s">
        <v>8</v>
      </c>
      <c r="H240" s="7" t="s">
        <v>86</v>
      </c>
      <c r="I240" s="61">
        <v>40000000</v>
      </c>
      <c r="J240" s="62">
        <v>11000000</v>
      </c>
      <c r="K240" s="11"/>
      <c r="L240" s="7" t="s">
        <v>47</v>
      </c>
      <c r="M240" s="7" t="s">
        <v>138</v>
      </c>
      <c r="N240" s="66" t="s">
        <v>16</v>
      </c>
    </row>
    <row r="241" spans="1:14" ht="46.5" x14ac:dyDescent="0.35">
      <c r="A241" s="8">
        <f t="shared" si="3"/>
        <v>238</v>
      </c>
      <c r="B241" s="7" t="s">
        <v>44</v>
      </c>
      <c r="C241" s="7" t="s">
        <v>602</v>
      </c>
      <c r="D241" s="7" t="s">
        <v>217</v>
      </c>
      <c r="E241" s="8" t="s">
        <v>592</v>
      </c>
      <c r="F241" s="7" t="s">
        <v>593</v>
      </c>
      <c r="G241" s="7" t="s">
        <v>547</v>
      </c>
      <c r="H241" s="7" t="s">
        <v>594</v>
      </c>
      <c r="I241" s="61">
        <v>38000000</v>
      </c>
      <c r="J241" s="62">
        <v>12480000</v>
      </c>
      <c r="K241" s="11">
        <v>44292</v>
      </c>
      <c r="L241" s="7" t="s">
        <v>47</v>
      </c>
      <c r="M241" s="7" t="s">
        <v>138</v>
      </c>
      <c r="N241" s="65" t="s">
        <v>16</v>
      </c>
    </row>
    <row r="242" spans="1:14" ht="31" x14ac:dyDescent="0.35">
      <c r="A242" s="8">
        <f t="shared" si="3"/>
        <v>239</v>
      </c>
      <c r="B242" s="7" t="s">
        <v>44</v>
      </c>
      <c r="C242" s="7" t="s">
        <v>386</v>
      </c>
      <c r="D242" s="7" t="s">
        <v>217</v>
      </c>
      <c r="E242" s="8" t="s">
        <v>595</v>
      </c>
      <c r="F242" s="7" t="s">
        <v>596</v>
      </c>
      <c r="G242" s="7" t="s">
        <v>120</v>
      </c>
      <c r="H242" s="7" t="s">
        <v>568</v>
      </c>
      <c r="I242" s="61">
        <v>193100000</v>
      </c>
      <c r="J242" s="62">
        <v>66350000</v>
      </c>
      <c r="K242" s="11">
        <v>44280</v>
      </c>
      <c r="L242" s="11">
        <v>44299.4</v>
      </c>
      <c r="M242" s="7" t="s">
        <v>23</v>
      </c>
      <c r="N242" s="65" t="s">
        <v>113</v>
      </c>
    </row>
    <row r="243" spans="1:14" ht="46.5" x14ac:dyDescent="0.35">
      <c r="A243" s="8">
        <f t="shared" si="3"/>
        <v>240</v>
      </c>
      <c r="B243" s="7" t="s">
        <v>44</v>
      </c>
      <c r="C243" s="7" t="s">
        <v>386</v>
      </c>
      <c r="D243" s="7" t="s">
        <v>217</v>
      </c>
      <c r="E243" s="8" t="s">
        <v>597</v>
      </c>
      <c r="F243" s="7" t="s">
        <v>598</v>
      </c>
      <c r="G243" s="7" t="s">
        <v>8</v>
      </c>
      <c r="H243" s="7" t="s">
        <v>599</v>
      </c>
      <c r="I243" s="61">
        <v>500000000</v>
      </c>
      <c r="J243" s="62">
        <v>250000000</v>
      </c>
      <c r="K243" s="11">
        <v>44285</v>
      </c>
      <c r="L243" s="11">
        <v>44298.400000000001</v>
      </c>
      <c r="M243" s="7" t="s">
        <v>23</v>
      </c>
      <c r="N243" s="65" t="s">
        <v>16</v>
      </c>
    </row>
    <row r="244" spans="1:14" ht="29.5" customHeight="1" x14ac:dyDescent="0.35">
      <c r="A244" s="8">
        <f t="shared" si="3"/>
        <v>241</v>
      </c>
      <c r="B244" s="7" t="s">
        <v>33</v>
      </c>
      <c r="C244" s="7" t="s">
        <v>602</v>
      </c>
      <c r="D244" s="7" t="s">
        <v>217</v>
      </c>
      <c r="E244" s="8" t="s">
        <v>600</v>
      </c>
      <c r="F244" s="7" t="s">
        <v>601</v>
      </c>
      <c r="G244" s="7" t="s">
        <v>8</v>
      </c>
      <c r="H244" s="7" t="s">
        <v>15</v>
      </c>
      <c r="I244" s="61">
        <v>166450000</v>
      </c>
      <c r="J244" s="62">
        <v>82552000</v>
      </c>
      <c r="K244" s="11">
        <v>44295</v>
      </c>
      <c r="L244" s="11" t="s">
        <v>47</v>
      </c>
      <c r="M244" s="7" t="s">
        <v>138</v>
      </c>
      <c r="N244" s="65" t="s">
        <v>16</v>
      </c>
    </row>
    <row r="245" spans="1:14" ht="38" customHeight="1" x14ac:dyDescent="0.35">
      <c r="A245" s="8">
        <f t="shared" si="3"/>
        <v>242</v>
      </c>
      <c r="B245" s="7" t="s">
        <v>33</v>
      </c>
      <c r="C245" s="7" t="s">
        <v>602</v>
      </c>
      <c r="D245" s="7" t="s">
        <v>217</v>
      </c>
      <c r="E245" s="8" t="s">
        <v>600</v>
      </c>
      <c r="F245" s="7" t="s">
        <v>601</v>
      </c>
      <c r="G245" s="7" t="s">
        <v>8</v>
      </c>
      <c r="H245" s="7" t="s">
        <v>15</v>
      </c>
      <c r="I245" s="61">
        <v>30000000</v>
      </c>
      <c r="J245" s="62">
        <v>10839600</v>
      </c>
      <c r="K245" s="11">
        <v>44295</v>
      </c>
      <c r="L245" s="11" t="s">
        <v>47</v>
      </c>
      <c r="M245" s="7" t="s">
        <v>138</v>
      </c>
      <c r="N245" s="65" t="s">
        <v>16</v>
      </c>
    </row>
    <row r="246" spans="1:14" ht="38" customHeight="1" x14ac:dyDescent="0.35">
      <c r="A246" s="40"/>
      <c r="B246" s="39"/>
      <c r="C246" s="39"/>
      <c r="D246" s="39"/>
      <c r="E246" s="40"/>
      <c r="F246" s="39"/>
      <c r="G246" s="39"/>
      <c r="H246" s="39"/>
      <c r="I246" s="63"/>
      <c r="J246" s="64"/>
      <c r="K246" s="52"/>
      <c r="L246" s="52"/>
      <c r="M246" s="39"/>
      <c r="N246" s="67"/>
    </row>
    <row r="247" spans="1:14" ht="38" customHeight="1" x14ac:dyDescent="0.35">
      <c r="A247" s="40"/>
      <c r="B247" s="39"/>
      <c r="C247" s="39"/>
      <c r="D247" s="39"/>
      <c r="E247" s="40"/>
      <c r="F247" s="39"/>
      <c r="G247" s="39"/>
      <c r="H247" s="39"/>
      <c r="I247" s="63"/>
      <c r="J247" s="64"/>
      <c r="K247" s="52"/>
      <c r="L247" s="52"/>
      <c r="M247" s="39"/>
      <c r="N247" s="67"/>
    </row>
    <row r="248" spans="1:14" x14ac:dyDescent="0.35">
      <c r="A248" s="40"/>
      <c r="B248" s="39"/>
      <c r="C248" s="39"/>
      <c r="D248" s="39"/>
      <c r="E248" s="40"/>
      <c r="F248" s="39"/>
      <c r="G248" s="39"/>
      <c r="H248" s="39"/>
      <c r="I248" s="39"/>
      <c r="J248" s="40"/>
      <c r="K248" s="52"/>
      <c r="L248" s="39"/>
      <c r="M248" s="39"/>
      <c r="N248" s="63"/>
    </row>
    <row r="249" spans="1:14" x14ac:dyDescent="0.35">
      <c r="A249" s="40"/>
      <c r="B249" s="39"/>
      <c r="C249" s="39"/>
      <c r="D249" s="39"/>
      <c r="E249" s="40"/>
      <c r="F249" s="39"/>
      <c r="G249" s="39"/>
      <c r="H249" s="39"/>
      <c r="I249" s="39"/>
      <c r="J249" s="40"/>
      <c r="K249" s="52"/>
      <c r="L249" s="39"/>
      <c r="M249" s="39"/>
      <c r="N249" s="63"/>
    </row>
    <row r="250" spans="1:14" x14ac:dyDescent="0.35">
      <c r="I250" s="48">
        <f>SUBTOTAL(9,I4:I248)</f>
        <v>61510812081</v>
      </c>
      <c r="J250" s="48">
        <f>SUBTOTAL(9,J4:J248)</f>
        <v>26678058256.190002</v>
      </c>
    </row>
    <row r="254" spans="1:14" x14ac:dyDescent="0.35">
      <c r="I254" s="50">
        <f>I250/1000000</f>
        <v>61510.812080999996</v>
      </c>
      <c r="J254" s="51">
        <f>J250/1000000</f>
        <v>26678.058256190001</v>
      </c>
    </row>
    <row r="256" spans="1:14" ht="31" x14ac:dyDescent="0.35">
      <c r="D256" s="1" t="s">
        <v>25</v>
      </c>
      <c r="E256" s="6">
        <v>242</v>
      </c>
      <c r="G256" s="48"/>
      <c r="H256" s="48"/>
    </row>
    <row r="257" spans="4:10" ht="31" x14ac:dyDescent="0.35">
      <c r="D257" s="1" t="s">
        <v>26</v>
      </c>
      <c r="E257" s="6">
        <v>12</v>
      </c>
      <c r="G257" s="48"/>
      <c r="H257" s="48"/>
      <c r="J257" s="51"/>
    </row>
    <row r="258" spans="4:10" ht="31" x14ac:dyDescent="0.35">
      <c r="D258" s="1" t="s">
        <v>27</v>
      </c>
      <c r="E258" s="6">
        <v>230</v>
      </c>
      <c r="G258" s="48"/>
      <c r="H258" s="48"/>
      <c r="I258" s="50">
        <f>I250/1000000000</f>
        <v>61.510812080999997</v>
      </c>
      <c r="J258" s="51">
        <f>J250/1000000000</f>
        <v>26.678058256190003</v>
      </c>
    </row>
    <row r="259" spans="4:10" x14ac:dyDescent="0.35">
      <c r="G259" s="50"/>
      <c r="H259" s="50"/>
      <c r="I259" s="50"/>
      <c r="J259" s="51"/>
    </row>
    <row r="261" spans="4:10" x14ac:dyDescent="0.35">
      <c r="G261" s="48"/>
      <c r="H261" s="48"/>
      <c r="I261" s="50"/>
      <c r="J261" s="51"/>
    </row>
    <row r="263" spans="4:10" x14ac:dyDescent="0.35">
      <c r="G263" s="48"/>
      <c r="H263" s="48"/>
    </row>
    <row r="264" spans="4:10" x14ac:dyDescent="0.35">
      <c r="G264" s="48"/>
      <c r="H264" s="48"/>
    </row>
    <row r="265" spans="4:10" x14ac:dyDescent="0.35">
      <c r="G265" s="50"/>
      <c r="H265" s="50"/>
      <c r="I265" s="50"/>
      <c r="J265" s="51"/>
    </row>
    <row r="266" spans="4:10" x14ac:dyDescent="0.35">
      <c r="I266" s="48"/>
      <c r="J266" s="49"/>
    </row>
    <row r="267" spans="4:10" x14ac:dyDescent="0.35">
      <c r="H267" s="48"/>
      <c r="I267" s="48"/>
      <c r="J267" s="49"/>
    </row>
    <row r="271" spans="4:10" x14ac:dyDescent="0.35">
      <c r="I271" s="50"/>
      <c r="J271" s="50"/>
    </row>
    <row r="272" spans="4:10" x14ac:dyDescent="0.35">
      <c r="I272" s="48"/>
      <c r="J272" s="49"/>
    </row>
    <row r="275" spans="9:10" x14ac:dyDescent="0.35">
      <c r="I275" s="48"/>
      <c r="J275" s="48"/>
    </row>
  </sheetData>
  <autoFilter ref="A2:N245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2021-04-16T11:12:18Z</dcterms:modified>
</cp:coreProperties>
</file>